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T:\Community Educators\Kevin\Websi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7" i="1" l="1"/>
  <c r="BR7" i="1"/>
  <c r="BQ7" i="1"/>
  <c r="CI7" i="1"/>
  <c r="CH7" i="1"/>
  <c r="CG7" i="1"/>
  <c r="CF7" i="1"/>
  <c r="CE7" i="1"/>
  <c r="CD7" i="1"/>
  <c r="BQ6" i="1"/>
  <c r="CG19" i="1" l="1"/>
  <c r="CF19" i="1"/>
  <c r="CE19" i="1"/>
  <c r="CD19" i="1"/>
  <c r="CE18" i="1"/>
  <c r="CD18" i="1"/>
  <c r="CH17" i="1"/>
  <c r="CG17" i="1"/>
  <c r="CF17" i="1"/>
  <c r="CE17" i="1"/>
  <c r="CD17" i="1"/>
  <c r="CH16" i="1"/>
  <c r="CG16" i="1"/>
  <c r="CF16" i="1"/>
  <c r="CE16" i="1"/>
  <c r="CD16" i="1"/>
  <c r="CG15" i="1"/>
  <c r="CF15" i="1"/>
  <c r="CE15" i="1"/>
  <c r="CD15" i="1"/>
  <c r="CJ14" i="1"/>
  <c r="CI14" i="1"/>
  <c r="CH14" i="1"/>
  <c r="CG14" i="1"/>
  <c r="CF14" i="1"/>
  <c r="CE14" i="1"/>
  <c r="CD14" i="1"/>
  <c r="CH13" i="1"/>
  <c r="CG13" i="1"/>
  <c r="CF13" i="1"/>
  <c r="CE13" i="1"/>
  <c r="CD13" i="1"/>
  <c r="CH12" i="1"/>
  <c r="CG12" i="1"/>
  <c r="CF12" i="1"/>
  <c r="CE12" i="1"/>
  <c r="CD12" i="1"/>
  <c r="CE11" i="1"/>
  <c r="CD11" i="1"/>
  <c r="CG10" i="1"/>
  <c r="CF10" i="1"/>
  <c r="CE10" i="1"/>
  <c r="CD10" i="1"/>
  <c r="CD9" i="1"/>
  <c r="CH9" i="1"/>
  <c r="CG9" i="1"/>
  <c r="CF9" i="1"/>
  <c r="CE9" i="1"/>
  <c r="BS16" i="1"/>
  <c r="BR16" i="1"/>
  <c r="BQ16" i="1"/>
  <c r="BW15" i="1"/>
  <c r="BV15" i="1"/>
  <c r="BU15" i="1"/>
  <c r="BT15" i="1"/>
  <c r="BS15" i="1"/>
  <c r="BR15" i="1"/>
  <c r="BQ15" i="1"/>
  <c r="BU14" i="1"/>
  <c r="BT14" i="1"/>
  <c r="BS14" i="1"/>
  <c r="BR14" i="1"/>
  <c r="BQ14" i="1"/>
  <c r="BS13" i="1"/>
  <c r="BR13" i="1"/>
  <c r="BQ13" i="1"/>
  <c r="BR12" i="1"/>
  <c r="BQ12" i="1"/>
  <c r="CA11" i="1"/>
  <c r="BZ11" i="1"/>
  <c r="BY11" i="1"/>
  <c r="BX11" i="1"/>
  <c r="BW11" i="1"/>
  <c r="BV11" i="1"/>
  <c r="BU11" i="1"/>
  <c r="BT11" i="1"/>
  <c r="BS11" i="1"/>
  <c r="BR11" i="1"/>
  <c r="BQ11" i="1"/>
  <c r="BR10" i="1"/>
  <c r="BQ10" i="1"/>
  <c r="H17" i="1"/>
  <c r="BV9" i="1"/>
  <c r="BU9" i="1"/>
  <c r="BT9" i="1"/>
  <c r="BS9" i="1"/>
  <c r="BR9" i="1"/>
  <c r="BQ9" i="1"/>
  <c r="CG8" i="1"/>
  <c r="CF8" i="1"/>
  <c r="CE8" i="1"/>
  <c r="CD8" i="1"/>
  <c r="M18" i="1" l="1"/>
  <c r="K20" i="1"/>
  <c r="C18" i="1"/>
  <c r="K21" i="1"/>
  <c r="G23" i="1"/>
  <c r="G17" i="1"/>
  <c r="K10" i="1"/>
  <c r="E17" i="1"/>
  <c r="L15" i="1"/>
  <c r="I15" i="1"/>
  <c r="J15" i="1"/>
  <c r="M10" i="1"/>
  <c r="B19" i="1"/>
  <c r="H23" i="1"/>
  <c r="B23" i="1"/>
  <c r="F10" i="1"/>
  <c r="D16" i="1"/>
  <c r="B25" i="1"/>
  <c r="J25" i="1"/>
  <c r="H10" i="1"/>
  <c r="BT8" i="1"/>
  <c r="BS8" i="1"/>
  <c r="BR8" i="1"/>
  <c r="BQ8" i="1"/>
  <c r="CH6" i="1"/>
  <c r="CG6" i="1"/>
  <c r="CF6" i="1"/>
  <c r="CE6" i="1"/>
  <c r="CD6" i="1"/>
  <c r="BW6" i="1"/>
  <c r="BV6" i="1"/>
  <c r="BU6" i="1"/>
  <c r="BT6" i="1"/>
  <c r="BS6" i="1"/>
  <c r="BR6" i="1"/>
  <c r="B9" i="1" l="1"/>
  <c r="J11" i="1"/>
  <c r="G13" i="1"/>
  <c r="C10" i="1"/>
  <c r="B11" i="1"/>
</calcChain>
</file>

<file path=xl/sharedStrings.xml><?xml version="1.0" encoding="utf-8"?>
<sst xmlns="http://schemas.openxmlformats.org/spreadsheetml/2006/main" count="169" uniqueCount="89">
  <si>
    <t>1 Across</t>
  </si>
  <si>
    <t>1 Down</t>
  </si>
  <si>
    <t>P</t>
  </si>
  <si>
    <t>R</t>
  </si>
  <si>
    <t>I</t>
  </si>
  <si>
    <t>V</t>
  </si>
  <si>
    <t>A</t>
  </si>
  <si>
    <t>T</t>
  </si>
  <si>
    <t>E</t>
  </si>
  <si>
    <t>S</t>
  </si>
  <si>
    <t>Y</t>
  </si>
  <si>
    <t>2 Across</t>
  </si>
  <si>
    <t>2 Down</t>
  </si>
  <si>
    <t>3 Across</t>
  </si>
  <si>
    <t>3 Down</t>
  </si>
  <si>
    <t>N</t>
  </si>
  <si>
    <t>G</t>
  </si>
  <si>
    <t>L</t>
  </si>
  <si>
    <t>K</t>
  </si>
  <si>
    <t>4 Across</t>
  </si>
  <si>
    <t>4 Down</t>
  </si>
  <si>
    <t>5 Across</t>
  </si>
  <si>
    <t>5 Down</t>
  </si>
  <si>
    <t>6 Across</t>
  </si>
  <si>
    <t>6 Down</t>
  </si>
  <si>
    <t>B</t>
  </si>
  <si>
    <t>7 Across</t>
  </si>
  <si>
    <t>7 Down</t>
  </si>
  <si>
    <t>O</t>
  </si>
  <si>
    <t>8 Across</t>
  </si>
  <si>
    <t>8 Down</t>
  </si>
  <si>
    <t>U</t>
  </si>
  <si>
    <t>9 Across</t>
  </si>
  <si>
    <t>9 Down</t>
  </si>
  <si>
    <t>H</t>
  </si>
  <si>
    <t>10 Across</t>
  </si>
  <si>
    <t>10 Down</t>
  </si>
  <si>
    <t>11 Across</t>
  </si>
  <si>
    <t>11 Down</t>
  </si>
  <si>
    <t>12 Down</t>
  </si>
  <si>
    <t>C</t>
  </si>
  <si>
    <t>F</t>
  </si>
  <si>
    <t>M</t>
  </si>
  <si>
    <t>D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</si>
  <si>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</si>
  <si>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</si>
  <si>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</si>
  <si>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</si>
  <si>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</si>
  <si>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</si>
  <si>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</si>
  <si>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</si>
  <si>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</si>
  <si>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</si>
  <si>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</si>
  <si>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</si>
  <si>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If someone tries to touch your private parts, say _ _!!!</t>
  </si>
  <si>
    <t>Try not to be _ _ _ about asking for help when you need it.</t>
  </si>
  <si>
    <t>If someone tries to touch your private parts, _ _ _ something about it!</t>
  </si>
  <si>
    <t>If you need to talk about a problem, go to one of your parents _ _ another trusted adult.</t>
  </si>
  <si>
    <t>At school, you might be able to talk to a teacher or a _ _ _ _ _.</t>
  </si>
  <si>
    <t>Getting help from a trusted adult is the best way to make abuse _ _ _.</t>
  </si>
  <si>
    <t>ACROSS:</t>
  </si>
  <si>
    <t>If someone abuses you, _ _ _ _ a trusted adult.</t>
  </si>
  <si>
    <t>If you are ever abused, don't keep it secret. Go ahead and _ _ _ _ _ up!</t>
  </si>
  <si>
    <t>If someone touches your private parts and won't stop when you tell them to, then _ _ _ _!</t>
  </si>
  <si>
    <t>DOWN:</t>
  </si>
  <si>
    <t>If you ever need to tell someone about abuse, just take a deep breath and _ _ _ _ _ talking.</t>
  </si>
  <si>
    <t xml:space="preserve">13. </t>
  </si>
  <si>
    <t>Never wait to tell someone about abuse. Do it _ _ _ _ _ away!</t>
  </si>
  <si>
    <t>If someone tries to hurt you, _ _ to a safe place where there are other people.</t>
  </si>
  <si>
    <t>Remember all of these tips so that you can stay _ _ _ _.</t>
  </si>
  <si>
    <t>Some parts of your body are _ _ _ _ _ _.</t>
  </si>
  <si>
    <t>If the first person you tell doesn't help you, then tell _ _ _ _ _ _ _ else!</t>
  </si>
  <si>
    <t>A _ _ _ _ _ is a private part that only boys and men have.</t>
  </si>
  <si>
    <t>A _ _ _ _ _ _ is a private part that only girls and women have.</t>
  </si>
  <si>
    <t>CORRECT LETTERS WILL TURN THE BOXES GREEN.</t>
  </si>
  <si>
    <t>CORRECT WORDS WILL TURN THE BOXES BLUE.</t>
  </si>
  <si>
    <t>The _ _ _ _ _ _ _ are parts that are private only on girls or women.</t>
  </si>
  <si>
    <t xml:space="preserve">14. </t>
  </si>
  <si>
    <t>13 Down</t>
  </si>
  <si>
    <t>14 Down</t>
  </si>
  <si>
    <t>A trusted adult is any grownup you can count on to help you _ _ _ _ safe.</t>
  </si>
  <si>
    <t>Not all sexual abusers look scary. An abuser might even be someone you _ _ _ _.</t>
  </si>
  <si>
    <t>If you don't want to be touched by someone, then they should not _ _ _ _ _ you.</t>
  </si>
  <si>
    <t>Your private parts are covered by your _ _ _ _ _ _ _   _ _ _ _. (2 words)</t>
  </si>
  <si>
    <t>You have the right to say _ _! if someone touches your private parts.</t>
  </si>
  <si>
    <t>Think of the names of some adults you could _ _ _ _ _ to help you if you are ever abused.</t>
  </si>
  <si>
    <t>Talk to your _ _ _ _ _ _ to learn how you can work together to be safe.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</si>
</sst>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40"/>
      <color theme="1"/>
      <name val="Comic Sans MS"/>
      <family val="4"/>
    </font>
    <font>
      <b/>
      <sz val="20"/>
      <color theme="1"/>
      <name val="Comic Sans MS"/>
      <family val="4"/>
    </font>
    <font>
      <sz val="15"/>
      <color theme="1"/>
      <name val="Comic Sans MS"/>
      <family val="4"/>
    </font>
    <font>
      <b/>
      <sz val="18"/>
      <color theme="1"/>
      <name val="Comic Sans MS"/>
      <family val="4"/>
    </font>
    <font>
      <b/>
      <sz val="36"/>
      <color rgb="FFFFFF00"/>
      <name val="Comic Sans MS"/>
      <family val="4"/>
    </font>
    <font>
      <b/>
      <sz val="16"/>
      <color rgb="FFFFFF00"/>
      <name val="Comic Sans MS"/>
      <family val="4"/>
    </font>
    <font>
      <b/>
      <sz val="30"/>
      <color theme="1"/>
      <name val="Comic Sans MS"/>
      <family val="4"/>
    </font>
    <font>
      <sz val="40"/>
      <color theme="1"/>
      <name val="Castellar"/>
      <family val="1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33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quotePrefix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quotePrefix="1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148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7030A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CC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3333FF"/>
      <color rgb="FF9900CC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0</xdr:col>
      <xdr:colOff>485775</xdr:colOff>
      <xdr:row>8</xdr:row>
      <xdr:rowOff>476250</xdr:rowOff>
    </xdr:to>
    <xdr:sp macro="" textlink="">
      <xdr:nvSpPr>
        <xdr:cNvPr id="2" name="5-Point Star 1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19050</xdr:colOff>
      <xdr:row>8</xdr:row>
      <xdr:rowOff>19050</xdr:rowOff>
    </xdr:from>
    <xdr:to>
      <xdr:col>14</xdr:col>
      <xdr:colOff>476250</xdr:colOff>
      <xdr:row>8</xdr:row>
      <xdr:rowOff>476250</xdr:rowOff>
    </xdr:to>
    <xdr:sp macro="" textlink="">
      <xdr:nvSpPr>
        <xdr:cNvPr id="3" name="5-Point Star 2"/>
        <xdr:cNvSpPr/>
      </xdr:nvSpPr>
      <xdr:spPr>
        <a:xfrm>
          <a:off x="7219950" y="36290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9</xdr:row>
      <xdr:rowOff>19050</xdr:rowOff>
    </xdr:from>
    <xdr:to>
      <xdr:col>14</xdr:col>
      <xdr:colOff>495300</xdr:colOff>
      <xdr:row>9</xdr:row>
      <xdr:rowOff>476250</xdr:rowOff>
    </xdr:to>
    <xdr:sp macro="" textlink="">
      <xdr:nvSpPr>
        <xdr:cNvPr id="4" name="5-Point Star 3"/>
        <xdr:cNvSpPr/>
      </xdr:nvSpPr>
      <xdr:spPr>
        <a:xfrm>
          <a:off x="7239000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10</xdr:row>
      <xdr:rowOff>19050</xdr:rowOff>
    </xdr:from>
    <xdr:to>
      <xdr:col>14</xdr:col>
      <xdr:colOff>495300</xdr:colOff>
      <xdr:row>10</xdr:row>
      <xdr:rowOff>476250</xdr:rowOff>
    </xdr:to>
    <xdr:sp macro="" textlink="">
      <xdr:nvSpPr>
        <xdr:cNvPr id="5" name="5-Point Star 4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11</xdr:row>
      <xdr:rowOff>19050</xdr:rowOff>
    </xdr:from>
    <xdr:to>
      <xdr:col>14</xdr:col>
      <xdr:colOff>495300</xdr:colOff>
      <xdr:row>11</xdr:row>
      <xdr:rowOff>476250</xdr:rowOff>
    </xdr:to>
    <xdr:sp macro="" textlink="">
      <xdr:nvSpPr>
        <xdr:cNvPr id="6" name="5-Point Star 5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12</xdr:row>
      <xdr:rowOff>19050</xdr:rowOff>
    </xdr:from>
    <xdr:to>
      <xdr:col>14</xdr:col>
      <xdr:colOff>495300</xdr:colOff>
      <xdr:row>12</xdr:row>
      <xdr:rowOff>476250</xdr:rowOff>
    </xdr:to>
    <xdr:sp macro="" textlink="">
      <xdr:nvSpPr>
        <xdr:cNvPr id="7" name="5-Point Star 6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13</xdr:row>
      <xdr:rowOff>19050</xdr:rowOff>
    </xdr:from>
    <xdr:to>
      <xdr:col>14</xdr:col>
      <xdr:colOff>495300</xdr:colOff>
      <xdr:row>13</xdr:row>
      <xdr:rowOff>476250</xdr:rowOff>
    </xdr:to>
    <xdr:sp macro="" textlink="">
      <xdr:nvSpPr>
        <xdr:cNvPr id="8" name="5-Point Star 7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14</xdr:row>
      <xdr:rowOff>19050</xdr:rowOff>
    </xdr:from>
    <xdr:to>
      <xdr:col>14</xdr:col>
      <xdr:colOff>495300</xdr:colOff>
      <xdr:row>14</xdr:row>
      <xdr:rowOff>476250</xdr:rowOff>
    </xdr:to>
    <xdr:sp macro="" textlink="">
      <xdr:nvSpPr>
        <xdr:cNvPr id="9" name="5-Point Star 8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15</xdr:row>
      <xdr:rowOff>19050</xdr:rowOff>
    </xdr:from>
    <xdr:to>
      <xdr:col>14</xdr:col>
      <xdr:colOff>495300</xdr:colOff>
      <xdr:row>15</xdr:row>
      <xdr:rowOff>476250</xdr:rowOff>
    </xdr:to>
    <xdr:sp macro="" textlink="">
      <xdr:nvSpPr>
        <xdr:cNvPr id="10" name="5-Point Star 9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16</xdr:row>
      <xdr:rowOff>19050</xdr:rowOff>
    </xdr:from>
    <xdr:to>
      <xdr:col>14</xdr:col>
      <xdr:colOff>495300</xdr:colOff>
      <xdr:row>16</xdr:row>
      <xdr:rowOff>476250</xdr:rowOff>
    </xdr:to>
    <xdr:sp macro="" textlink="">
      <xdr:nvSpPr>
        <xdr:cNvPr id="11" name="5-Point Star 10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17</xdr:row>
      <xdr:rowOff>19050</xdr:rowOff>
    </xdr:from>
    <xdr:to>
      <xdr:col>14</xdr:col>
      <xdr:colOff>495300</xdr:colOff>
      <xdr:row>17</xdr:row>
      <xdr:rowOff>476250</xdr:rowOff>
    </xdr:to>
    <xdr:sp macro="" textlink="">
      <xdr:nvSpPr>
        <xdr:cNvPr id="12" name="5-Point Star 11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18</xdr:row>
      <xdr:rowOff>19050</xdr:rowOff>
    </xdr:from>
    <xdr:to>
      <xdr:col>14</xdr:col>
      <xdr:colOff>495300</xdr:colOff>
      <xdr:row>18</xdr:row>
      <xdr:rowOff>476250</xdr:rowOff>
    </xdr:to>
    <xdr:sp macro="" textlink="">
      <xdr:nvSpPr>
        <xdr:cNvPr id="13" name="5-Point Star 12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19</xdr:row>
      <xdr:rowOff>19050</xdr:rowOff>
    </xdr:from>
    <xdr:to>
      <xdr:col>14</xdr:col>
      <xdr:colOff>495300</xdr:colOff>
      <xdr:row>19</xdr:row>
      <xdr:rowOff>476250</xdr:rowOff>
    </xdr:to>
    <xdr:sp macro="" textlink="">
      <xdr:nvSpPr>
        <xdr:cNvPr id="14" name="5-Point Star 13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20</xdr:row>
      <xdr:rowOff>19050</xdr:rowOff>
    </xdr:from>
    <xdr:to>
      <xdr:col>14</xdr:col>
      <xdr:colOff>495300</xdr:colOff>
      <xdr:row>20</xdr:row>
      <xdr:rowOff>476250</xdr:rowOff>
    </xdr:to>
    <xdr:sp macro="" textlink="">
      <xdr:nvSpPr>
        <xdr:cNvPr id="15" name="5-Point Star 14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21</xdr:row>
      <xdr:rowOff>19050</xdr:rowOff>
    </xdr:from>
    <xdr:to>
      <xdr:col>14</xdr:col>
      <xdr:colOff>495300</xdr:colOff>
      <xdr:row>21</xdr:row>
      <xdr:rowOff>476250</xdr:rowOff>
    </xdr:to>
    <xdr:sp macro="" textlink="">
      <xdr:nvSpPr>
        <xdr:cNvPr id="16" name="5-Point Star 15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22</xdr:row>
      <xdr:rowOff>19050</xdr:rowOff>
    </xdr:from>
    <xdr:to>
      <xdr:col>14</xdr:col>
      <xdr:colOff>495300</xdr:colOff>
      <xdr:row>22</xdr:row>
      <xdr:rowOff>476250</xdr:rowOff>
    </xdr:to>
    <xdr:sp macro="" textlink="">
      <xdr:nvSpPr>
        <xdr:cNvPr id="17" name="5-Point Star 16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23</xdr:row>
      <xdr:rowOff>19050</xdr:rowOff>
    </xdr:from>
    <xdr:to>
      <xdr:col>14</xdr:col>
      <xdr:colOff>495300</xdr:colOff>
      <xdr:row>23</xdr:row>
      <xdr:rowOff>476250</xdr:rowOff>
    </xdr:to>
    <xdr:sp macro="" textlink="">
      <xdr:nvSpPr>
        <xdr:cNvPr id="18" name="5-Point Star 17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24</xdr:row>
      <xdr:rowOff>19050</xdr:rowOff>
    </xdr:from>
    <xdr:to>
      <xdr:col>14</xdr:col>
      <xdr:colOff>495300</xdr:colOff>
      <xdr:row>24</xdr:row>
      <xdr:rowOff>476250</xdr:rowOff>
    </xdr:to>
    <xdr:sp macro="" textlink="">
      <xdr:nvSpPr>
        <xdr:cNvPr id="19" name="5-Point Star 18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25</xdr:row>
      <xdr:rowOff>19050</xdr:rowOff>
    </xdr:from>
    <xdr:to>
      <xdr:col>14</xdr:col>
      <xdr:colOff>495300</xdr:colOff>
      <xdr:row>25</xdr:row>
      <xdr:rowOff>476250</xdr:rowOff>
    </xdr:to>
    <xdr:sp macro="" textlink="">
      <xdr:nvSpPr>
        <xdr:cNvPr id="20" name="5-Point Star 19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26</xdr:row>
      <xdr:rowOff>19050</xdr:rowOff>
    </xdr:from>
    <xdr:to>
      <xdr:col>14</xdr:col>
      <xdr:colOff>495300</xdr:colOff>
      <xdr:row>26</xdr:row>
      <xdr:rowOff>476250</xdr:rowOff>
    </xdr:to>
    <xdr:sp macro="" textlink="">
      <xdr:nvSpPr>
        <xdr:cNvPr id="21" name="5-Point Star 20"/>
        <xdr:cNvSpPr/>
      </xdr:nvSpPr>
      <xdr:spPr>
        <a:xfrm>
          <a:off x="7239000" y="3124200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28575</xdr:colOff>
      <xdr:row>9</xdr:row>
      <xdr:rowOff>19050</xdr:rowOff>
    </xdr:from>
    <xdr:to>
      <xdr:col>0</xdr:col>
      <xdr:colOff>485775</xdr:colOff>
      <xdr:row>9</xdr:row>
      <xdr:rowOff>476250</xdr:rowOff>
    </xdr:to>
    <xdr:sp macro="" textlink="">
      <xdr:nvSpPr>
        <xdr:cNvPr id="22" name="5-Point Star 21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10</xdr:row>
      <xdr:rowOff>19050</xdr:rowOff>
    </xdr:from>
    <xdr:to>
      <xdr:col>0</xdr:col>
      <xdr:colOff>485775</xdr:colOff>
      <xdr:row>10</xdr:row>
      <xdr:rowOff>476250</xdr:rowOff>
    </xdr:to>
    <xdr:sp macro="" textlink="">
      <xdr:nvSpPr>
        <xdr:cNvPr id="23" name="5-Point Star 22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11</xdr:row>
      <xdr:rowOff>19050</xdr:rowOff>
    </xdr:from>
    <xdr:to>
      <xdr:col>0</xdr:col>
      <xdr:colOff>485775</xdr:colOff>
      <xdr:row>11</xdr:row>
      <xdr:rowOff>476250</xdr:rowOff>
    </xdr:to>
    <xdr:sp macro="" textlink="">
      <xdr:nvSpPr>
        <xdr:cNvPr id="24" name="5-Point Star 23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12</xdr:row>
      <xdr:rowOff>19050</xdr:rowOff>
    </xdr:from>
    <xdr:to>
      <xdr:col>0</xdr:col>
      <xdr:colOff>485775</xdr:colOff>
      <xdr:row>12</xdr:row>
      <xdr:rowOff>476250</xdr:rowOff>
    </xdr:to>
    <xdr:sp macro="" textlink="">
      <xdr:nvSpPr>
        <xdr:cNvPr id="25" name="5-Point Star 24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13</xdr:row>
      <xdr:rowOff>19050</xdr:rowOff>
    </xdr:from>
    <xdr:to>
      <xdr:col>0</xdr:col>
      <xdr:colOff>485775</xdr:colOff>
      <xdr:row>13</xdr:row>
      <xdr:rowOff>476250</xdr:rowOff>
    </xdr:to>
    <xdr:sp macro="" textlink="">
      <xdr:nvSpPr>
        <xdr:cNvPr id="26" name="5-Point Star 25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14</xdr:row>
      <xdr:rowOff>19050</xdr:rowOff>
    </xdr:from>
    <xdr:to>
      <xdr:col>0</xdr:col>
      <xdr:colOff>485775</xdr:colOff>
      <xdr:row>14</xdr:row>
      <xdr:rowOff>476250</xdr:rowOff>
    </xdr:to>
    <xdr:sp macro="" textlink="">
      <xdr:nvSpPr>
        <xdr:cNvPr id="27" name="5-Point Star 26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15</xdr:row>
      <xdr:rowOff>19050</xdr:rowOff>
    </xdr:from>
    <xdr:to>
      <xdr:col>0</xdr:col>
      <xdr:colOff>485775</xdr:colOff>
      <xdr:row>15</xdr:row>
      <xdr:rowOff>476250</xdr:rowOff>
    </xdr:to>
    <xdr:sp macro="" textlink="">
      <xdr:nvSpPr>
        <xdr:cNvPr id="28" name="5-Point Star 27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16</xdr:row>
      <xdr:rowOff>19050</xdr:rowOff>
    </xdr:from>
    <xdr:to>
      <xdr:col>0</xdr:col>
      <xdr:colOff>485775</xdr:colOff>
      <xdr:row>16</xdr:row>
      <xdr:rowOff>476250</xdr:rowOff>
    </xdr:to>
    <xdr:sp macro="" textlink="">
      <xdr:nvSpPr>
        <xdr:cNvPr id="29" name="5-Point Star 28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17</xdr:row>
      <xdr:rowOff>19050</xdr:rowOff>
    </xdr:from>
    <xdr:to>
      <xdr:col>0</xdr:col>
      <xdr:colOff>485775</xdr:colOff>
      <xdr:row>17</xdr:row>
      <xdr:rowOff>476250</xdr:rowOff>
    </xdr:to>
    <xdr:sp macro="" textlink="">
      <xdr:nvSpPr>
        <xdr:cNvPr id="30" name="5-Point Star 29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18</xdr:row>
      <xdr:rowOff>19050</xdr:rowOff>
    </xdr:from>
    <xdr:to>
      <xdr:col>0</xdr:col>
      <xdr:colOff>485775</xdr:colOff>
      <xdr:row>18</xdr:row>
      <xdr:rowOff>476250</xdr:rowOff>
    </xdr:to>
    <xdr:sp macro="" textlink="">
      <xdr:nvSpPr>
        <xdr:cNvPr id="31" name="5-Point Star 30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19</xdr:row>
      <xdr:rowOff>19050</xdr:rowOff>
    </xdr:from>
    <xdr:to>
      <xdr:col>0</xdr:col>
      <xdr:colOff>485775</xdr:colOff>
      <xdr:row>19</xdr:row>
      <xdr:rowOff>476250</xdr:rowOff>
    </xdr:to>
    <xdr:sp macro="" textlink="">
      <xdr:nvSpPr>
        <xdr:cNvPr id="32" name="5-Point Star 31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20</xdr:row>
      <xdr:rowOff>19050</xdr:rowOff>
    </xdr:from>
    <xdr:to>
      <xdr:col>0</xdr:col>
      <xdr:colOff>485775</xdr:colOff>
      <xdr:row>20</xdr:row>
      <xdr:rowOff>476250</xdr:rowOff>
    </xdr:to>
    <xdr:sp macro="" textlink="">
      <xdr:nvSpPr>
        <xdr:cNvPr id="33" name="5-Point Star 32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21</xdr:row>
      <xdr:rowOff>19050</xdr:rowOff>
    </xdr:from>
    <xdr:to>
      <xdr:col>0</xdr:col>
      <xdr:colOff>485775</xdr:colOff>
      <xdr:row>21</xdr:row>
      <xdr:rowOff>476250</xdr:rowOff>
    </xdr:to>
    <xdr:sp macro="" textlink="">
      <xdr:nvSpPr>
        <xdr:cNvPr id="34" name="5-Point Star 33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22</xdr:row>
      <xdr:rowOff>19050</xdr:rowOff>
    </xdr:from>
    <xdr:to>
      <xdr:col>0</xdr:col>
      <xdr:colOff>485775</xdr:colOff>
      <xdr:row>22</xdr:row>
      <xdr:rowOff>476250</xdr:rowOff>
    </xdr:to>
    <xdr:sp macro="" textlink="">
      <xdr:nvSpPr>
        <xdr:cNvPr id="35" name="5-Point Star 34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23</xdr:row>
      <xdr:rowOff>19050</xdr:rowOff>
    </xdr:from>
    <xdr:to>
      <xdr:col>0</xdr:col>
      <xdr:colOff>485775</xdr:colOff>
      <xdr:row>23</xdr:row>
      <xdr:rowOff>476250</xdr:rowOff>
    </xdr:to>
    <xdr:sp macro="" textlink="">
      <xdr:nvSpPr>
        <xdr:cNvPr id="36" name="5-Point Star 35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24</xdr:row>
      <xdr:rowOff>19050</xdr:rowOff>
    </xdr:from>
    <xdr:to>
      <xdr:col>0</xdr:col>
      <xdr:colOff>485775</xdr:colOff>
      <xdr:row>24</xdr:row>
      <xdr:rowOff>476250</xdr:rowOff>
    </xdr:to>
    <xdr:sp macro="" textlink="">
      <xdr:nvSpPr>
        <xdr:cNvPr id="37" name="5-Point Star 36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25</xdr:row>
      <xdr:rowOff>19050</xdr:rowOff>
    </xdr:from>
    <xdr:to>
      <xdr:col>0</xdr:col>
      <xdr:colOff>485775</xdr:colOff>
      <xdr:row>25</xdr:row>
      <xdr:rowOff>476250</xdr:rowOff>
    </xdr:to>
    <xdr:sp macro="" textlink="">
      <xdr:nvSpPr>
        <xdr:cNvPr id="38" name="5-Point Star 37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26</xdr:row>
      <xdr:rowOff>19050</xdr:rowOff>
    </xdr:from>
    <xdr:to>
      <xdr:col>0</xdr:col>
      <xdr:colOff>485775</xdr:colOff>
      <xdr:row>26</xdr:row>
      <xdr:rowOff>476250</xdr:rowOff>
    </xdr:to>
    <xdr:sp macro="" textlink="">
      <xdr:nvSpPr>
        <xdr:cNvPr id="39" name="5-Point Star 38"/>
        <xdr:cNvSpPr/>
      </xdr:nvSpPr>
      <xdr:spPr>
        <a:xfrm>
          <a:off x="28575" y="261937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26</xdr:row>
      <xdr:rowOff>19050</xdr:rowOff>
    </xdr:from>
    <xdr:to>
      <xdr:col>1</xdr:col>
      <xdr:colOff>485775</xdr:colOff>
      <xdr:row>26</xdr:row>
      <xdr:rowOff>476250</xdr:rowOff>
    </xdr:to>
    <xdr:sp macro="" textlink="">
      <xdr:nvSpPr>
        <xdr:cNvPr id="40" name="5-Point Star 39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26</xdr:row>
      <xdr:rowOff>19050</xdr:rowOff>
    </xdr:from>
    <xdr:to>
      <xdr:col>2</xdr:col>
      <xdr:colOff>485775</xdr:colOff>
      <xdr:row>26</xdr:row>
      <xdr:rowOff>476250</xdr:rowOff>
    </xdr:to>
    <xdr:sp macro="" textlink="">
      <xdr:nvSpPr>
        <xdr:cNvPr id="41" name="5-Point Star 40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</xdr:colOff>
      <xdr:row>26</xdr:row>
      <xdr:rowOff>19050</xdr:rowOff>
    </xdr:from>
    <xdr:to>
      <xdr:col>3</xdr:col>
      <xdr:colOff>485775</xdr:colOff>
      <xdr:row>26</xdr:row>
      <xdr:rowOff>476250</xdr:rowOff>
    </xdr:to>
    <xdr:sp macro="" textlink="">
      <xdr:nvSpPr>
        <xdr:cNvPr id="42" name="5-Point Star 41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26</xdr:row>
      <xdr:rowOff>19050</xdr:rowOff>
    </xdr:from>
    <xdr:to>
      <xdr:col>4</xdr:col>
      <xdr:colOff>485775</xdr:colOff>
      <xdr:row>26</xdr:row>
      <xdr:rowOff>476250</xdr:rowOff>
    </xdr:to>
    <xdr:sp macro="" textlink="">
      <xdr:nvSpPr>
        <xdr:cNvPr id="43" name="5-Point Star 42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26</xdr:row>
      <xdr:rowOff>19050</xdr:rowOff>
    </xdr:from>
    <xdr:to>
      <xdr:col>5</xdr:col>
      <xdr:colOff>485775</xdr:colOff>
      <xdr:row>26</xdr:row>
      <xdr:rowOff>476250</xdr:rowOff>
    </xdr:to>
    <xdr:sp macro="" textlink="">
      <xdr:nvSpPr>
        <xdr:cNvPr id="44" name="5-Point Star 43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28575</xdr:colOff>
      <xdr:row>26</xdr:row>
      <xdr:rowOff>19050</xdr:rowOff>
    </xdr:from>
    <xdr:to>
      <xdr:col>6</xdr:col>
      <xdr:colOff>485775</xdr:colOff>
      <xdr:row>26</xdr:row>
      <xdr:rowOff>476250</xdr:rowOff>
    </xdr:to>
    <xdr:sp macro="" textlink="">
      <xdr:nvSpPr>
        <xdr:cNvPr id="45" name="5-Point Star 44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26</xdr:row>
      <xdr:rowOff>19050</xdr:rowOff>
    </xdr:from>
    <xdr:to>
      <xdr:col>7</xdr:col>
      <xdr:colOff>485775</xdr:colOff>
      <xdr:row>26</xdr:row>
      <xdr:rowOff>476250</xdr:rowOff>
    </xdr:to>
    <xdr:sp macro="" textlink="">
      <xdr:nvSpPr>
        <xdr:cNvPr id="46" name="5-Point Star 45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28575</xdr:colOff>
      <xdr:row>26</xdr:row>
      <xdr:rowOff>19050</xdr:rowOff>
    </xdr:from>
    <xdr:to>
      <xdr:col>8</xdr:col>
      <xdr:colOff>485775</xdr:colOff>
      <xdr:row>26</xdr:row>
      <xdr:rowOff>476250</xdr:rowOff>
    </xdr:to>
    <xdr:sp macro="" textlink="">
      <xdr:nvSpPr>
        <xdr:cNvPr id="47" name="5-Point Star 46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26</xdr:row>
      <xdr:rowOff>19050</xdr:rowOff>
    </xdr:from>
    <xdr:to>
      <xdr:col>9</xdr:col>
      <xdr:colOff>485775</xdr:colOff>
      <xdr:row>26</xdr:row>
      <xdr:rowOff>476250</xdr:rowOff>
    </xdr:to>
    <xdr:sp macro="" textlink="">
      <xdr:nvSpPr>
        <xdr:cNvPr id="48" name="5-Point Star 47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26</xdr:row>
      <xdr:rowOff>19050</xdr:rowOff>
    </xdr:from>
    <xdr:to>
      <xdr:col>10</xdr:col>
      <xdr:colOff>485775</xdr:colOff>
      <xdr:row>26</xdr:row>
      <xdr:rowOff>476250</xdr:rowOff>
    </xdr:to>
    <xdr:sp macro="" textlink="">
      <xdr:nvSpPr>
        <xdr:cNvPr id="49" name="5-Point Star 48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28575</xdr:colOff>
      <xdr:row>26</xdr:row>
      <xdr:rowOff>19050</xdr:rowOff>
    </xdr:from>
    <xdr:to>
      <xdr:col>11</xdr:col>
      <xdr:colOff>485775</xdr:colOff>
      <xdr:row>26</xdr:row>
      <xdr:rowOff>476250</xdr:rowOff>
    </xdr:to>
    <xdr:sp macro="" textlink="">
      <xdr:nvSpPr>
        <xdr:cNvPr id="50" name="5-Point Star 49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28575</xdr:colOff>
      <xdr:row>26</xdr:row>
      <xdr:rowOff>19050</xdr:rowOff>
    </xdr:from>
    <xdr:to>
      <xdr:col>12</xdr:col>
      <xdr:colOff>485775</xdr:colOff>
      <xdr:row>26</xdr:row>
      <xdr:rowOff>476250</xdr:rowOff>
    </xdr:to>
    <xdr:sp macro="" textlink="">
      <xdr:nvSpPr>
        <xdr:cNvPr id="51" name="5-Point Star 50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28575</xdr:colOff>
      <xdr:row>26</xdr:row>
      <xdr:rowOff>19050</xdr:rowOff>
    </xdr:from>
    <xdr:to>
      <xdr:col>13</xdr:col>
      <xdr:colOff>485775</xdr:colOff>
      <xdr:row>26</xdr:row>
      <xdr:rowOff>476250</xdr:rowOff>
    </xdr:to>
    <xdr:sp macro="" textlink="">
      <xdr:nvSpPr>
        <xdr:cNvPr id="52" name="5-Point Star 51"/>
        <xdr:cNvSpPr/>
      </xdr:nvSpPr>
      <xdr:spPr>
        <a:xfrm>
          <a:off x="28575" y="11706225"/>
          <a:ext cx="457200" cy="457200"/>
        </a:xfrm>
        <a:prstGeom prst="star5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342900</xdr:colOff>
      <xdr:row>1</xdr:row>
      <xdr:rowOff>142874</xdr:rowOff>
    </xdr:from>
    <xdr:to>
      <xdr:col>14</xdr:col>
      <xdr:colOff>218334</xdr:colOff>
      <xdr:row>5</xdr:row>
      <xdr:rowOff>133349</xdr:rowOff>
    </xdr:to>
    <xdr:pic>
      <xdr:nvPicPr>
        <xdr:cNvPr id="53" name="Picture 5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6" t="7292" r="8877" b="5718"/>
        <a:stretch/>
      </xdr:blipFill>
      <xdr:spPr>
        <a:xfrm>
          <a:off x="342900" y="219074"/>
          <a:ext cx="7076334" cy="200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6"/>
  <sheetViews>
    <sheetView showGridLines="0" tabSelected="1" zoomScaleNormal="100" workbookViewId="0">
      <selection activeCell="C11" sqref="C11"/>
    </sheetView>
  </sheetViews>
  <sheetFormatPr defaultColWidth="7.7109375" defaultRowHeight="39.950000000000003" customHeight="1" x14ac:dyDescent="0.25"/>
  <cols>
    <col min="16" max="27" width="7.7109375" style="16"/>
    <col min="53" max="67" width="7.7109375" hidden="1" customWidth="1"/>
    <col min="68" max="68" width="7.7109375" style="20" hidden="1" customWidth="1"/>
    <col min="69" max="80" width="7.7109375" hidden="1" customWidth="1"/>
    <col min="81" max="81" width="7.7109375" style="20" hidden="1" customWidth="1"/>
    <col min="82" max="88" width="7.7109375" hidden="1" customWidth="1"/>
  </cols>
  <sheetData>
    <row r="1" spans="1:89" ht="6" customHeight="1" x14ac:dyDescent="0.25"/>
    <row r="3" spans="1:89" ht="39.950000000000003" customHeight="1" x14ac:dyDescent="0.25">
      <c r="P3" s="19" t="s">
        <v>62</v>
      </c>
    </row>
    <row r="4" spans="1:89" ht="39.950000000000003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P4" s="17" t="s">
        <v>44</v>
      </c>
      <c r="Q4" s="26" t="s">
        <v>72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89" ht="39.950000000000003" customHeight="1" x14ac:dyDescent="0.25">
      <c r="P5" s="17" t="s">
        <v>45</v>
      </c>
      <c r="Q5" s="26" t="s">
        <v>58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89" ht="39.950000000000003" customHeight="1" thickBot="1" x14ac:dyDescent="0.65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P6" s="17" t="s">
        <v>46</v>
      </c>
      <c r="Q6" s="26" t="s">
        <v>83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4"/>
      <c r="BB6" s="5">
        <v>1</v>
      </c>
      <c r="BC6" s="4"/>
      <c r="BD6" s="4"/>
      <c r="BE6" s="5">
        <v>2</v>
      </c>
      <c r="BF6" s="4"/>
      <c r="BG6" s="5">
        <v>3</v>
      </c>
      <c r="BH6" s="4"/>
      <c r="BI6" s="4"/>
      <c r="BJ6" s="5">
        <v>4</v>
      </c>
      <c r="BK6" s="4"/>
      <c r="BL6" s="5">
        <v>5</v>
      </c>
      <c r="BM6" s="4"/>
      <c r="BN6" s="1"/>
      <c r="BO6" s="6" t="s">
        <v>0</v>
      </c>
      <c r="BP6" s="7">
        <v>7</v>
      </c>
      <c r="BQ6" s="7">
        <f t="shared" ref="BQ6:BW6" si="0">IF(BB7=C11,1,0)</f>
        <v>0</v>
      </c>
      <c r="BR6" s="7">
        <f t="shared" si="0"/>
        <v>0</v>
      </c>
      <c r="BS6" s="7">
        <f t="shared" si="0"/>
        <v>0</v>
      </c>
      <c r="BT6" s="7">
        <f t="shared" si="0"/>
        <v>0</v>
      </c>
      <c r="BU6" s="7">
        <f t="shared" si="0"/>
        <v>0</v>
      </c>
      <c r="BV6" s="7">
        <f t="shared" si="0"/>
        <v>0</v>
      </c>
      <c r="BW6" s="7">
        <f t="shared" si="0"/>
        <v>0</v>
      </c>
      <c r="BX6" s="7"/>
      <c r="BY6" s="7"/>
      <c r="BZ6" s="7"/>
      <c r="CA6" s="7"/>
      <c r="CB6" s="6" t="s">
        <v>1</v>
      </c>
      <c r="CC6" s="7">
        <v>5</v>
      </c>
      <c r="CD6" s="7">
        <f>IF(BB7=C11,1,0)</f>
        <v>0</v>
      </c>
      <c r="CE6" s="7">
        <f>IF(BB8=C12,1,0)</f>
        <v>0</v>
      </c>
      <c r="CF6" s="7">
        <f>IF(BB9=C13,1,0)</f>
        <v>0</v>
      </c>
      <c r="CG6" s="7">
        <f>IF(BB10=C14,1,0)</f>
        <v>0</v>
      </c>
      <c r="CH6" s="7">
        <f>IF(BB11=C15,1,0)</f>
        <v>0</v>
      </c>
      <c r="CI6" s="1"/>
      <c r="CJ6" s="1"/>
      <c r="CK6" s="21"/>
    </row>
    <row r="7" spans="1:89" ht="39.950000000000003" customHeight="1" thickTop="1" thickBot="1" x14ac:dyDescent="0.3">
      <c r="B7" s="24"/>
      <c r="C7" s="32" t="s">
        <v>76</v>
      </c>
      <c r="D7" s="33"/>
      <c r="E7" s="33"/>
      <c r="F7" s="33"/>
      <c r="G7" s="33"/>
      <c r="H7" s="33"/>
      <c r="I7" s="33"/>
      <c r="J7" s="33"/>
      <c r="K7" s="33"/>
      <c r="L7" s="33"/>
      <c r="M7" s="34"/>
      <c r="P7" s="17" t="s">
        <v>47</v>
      </c>
      <c r="Q7" s="26" t="s">
        <v>88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0"/>
      <c r="BB7" s="9" t="s">
        <v>2</v>
      </c>
      <c r="BC7" s="9" t="s">
        <v>3</v>
      </c>
      <c r="BD7" s="9" t="s">
        <v>4</v>
      </c>
      <c r="BE7" s="9" t="s">
        <v>5</v>
      </c>
      <c r="BF7" s="9" t="s">
        <v>6</v>
      </c>
      <c r="BG7" s="9" t="s">
        <v>7</v>
      </c>
      <c r="BH7" s="9" t="s">
        <v>8</v>
      </c>
      <c r="BI7" s="10"/>
      <c r="BJ7" s="9" t="s">
        <v>9</v>
      </c>
      <c r="BK7" s="9" t="s">
        <v>6</v>
      </c>
      <c r="BL7" s="9" t="s">
        <v>10</v>
      </c>
      <c r="BM7" s="4"/>
      <c r="BN7" s="1"/>
      <c r="BO7" s="6" t="s">
        <v>11</v>
      </c>
      <c r="BP7" s="7">
        <v>3</v>
      </c>
      <c r="BQ7" s="7">
        <f>IF(BJ7=K11,1,0)</f>
        <v>0</v>
      </c>
      <c r="BR7" s="7">
        <f t="shared" ref="BR7:BS7" si="1">IF(BK7=L11,1,0)</f>
        <v>0</v>
      </c>
      <c r="BS7" s="7">
        <f t="shared" si="1"/>
        <v>0</v>
      </c>
      <c r="BT7" s="7"/>
      <c r="BU7" s="7"/>
      <c r="BV7" s="7"/>
      <c r="BW7" s="7"/>
      <c r="BX7" s="7"/>
      <c r="BY7" s="7"/>
      <c r="BZ7" s="7"/>
      <c r="CA7" s="7"/>
      <c r="CB7" s="6" t="s">
        <v>12</v>
      </c>
      <c r="CC7" s="7">
        <v>6</v>
      </c>
      <c r="CD7" s="7">
        <f>IF(BE7=F11,1,0)</f>
        <v>0</v>
      </c>
      <c r="CE7" s="7">
        <f>IF(BE8=F12,1,0)</f>
        <v>0</v>
      </c>
      <c r="CF7" s="7">
        <f>IF(BE9=F13,1,0)</f>
        <v>0</v>
      </c>
      <c r="CG7" s="7">
        <f>IF(BE10=F14,1,0)</f>
        <v>0</v>
      </c>
      <c r="CH7" s="7">
        <f>IF(BE11=F15,1,0)</f>
        <v>0</v>
      </c>
      <c r="CI7" s="7">
        <f>IF(BE12=F16,1,0)</f>
        <v>0</v>
      </c>
      <c r="CJ7" s="1"/>
      <c r="CK7" s="21"/>
    </row>
    <row r="8" spans="1:89" ht="39.950000000000003" customHeight="1" thickTop="1" thickBot="1" x14ac:dyDescent="0.3">
      <c r="A8" s="1"/>
      <c r="C8" s="35" t="s">
        <v>77</v>
      </c>
      <c r="D8" s="36"/>
      <c r="E8" s="36"/>
      <c r="F8" s="36"/>
      <c r="G8" s="36"/>
      <c r="H8" s="36"/>
      <c r="I8" s="36"/>
      <c r="J8" s="36"/>
      <c r="K8" s="36"/>
      <c r="L8" s="36"/>
      <c r="M8" s="37"/>
      <c r="O8" s="1"/>
      <c r="P8" s="17" t="s">
        <v>48</v>
      </c>
      <c r="Q8" s="26" t="s">
        <v>59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4"/>
      <c r="BB8" s="9" t="s">
        <v>8</v>
      </c>
      <c r="BC8" s="4"/>
      <c r="BD8" s="4"/>
      <c r="BE8" s="9" t="s">
        <v>6</v>
      </c>
      <c r="BF8" s="4"/>
      <c r="BG8" s="9" t="s">
        <v>8</v>
      </c>
      <c r="BH8" s="4"/>
      <c r="BI8" s="4"/>
      <c r="BJ8" s="9" t="s">
        <v>2</v>
      </c>
      <c r="BK8" s="4"/>
      <c r="BL8" s="9" t="s">
        <v>8</v>
      </c>
      <c r="BM8" s="4"/>
      <c r="BN8" s="1"/>
      <c r="BO8" s="6" t="s">
        <v>13</v>
      </c>
      <c r="BP8" s="7">
        <v>4</v>
      </c>
      <c r="BQ8" s="7">
        <f>IF(BG9=H13,1,0)</f>
        <v>0</v>
      </c>
      <c r="BR8" s="7">
        <f>IF(BH9=I13,1,0)</f>
        <v>0</v>
      </c>
      <c r="BS8" s="7">
        <f>IF(BI9=J13,1,0)</f>
        <v>0</v>
      </c>
      <c r="BT8" s="7">
        <f>IF(BJ9=K13,1,0)</f>
        <v>0</v>
      </c>
      <c r="BU8" s="7"/>
      <c r="BV8" s="7"/>
      <c r="BW8" s="7"/>
      <c r="BX8" s="7"/>
      <c r="BY8" s="7"/>
      <c r="BZ8" s="7"/>
      <c r="CA8" s="7"/>
      <c r="CB8" s="6" t="s">
        <v>14</v>
      </c>
      <c r="CC8" s="7">
        <v>4</v>
      </c>
      <c r="CD8" s="7">
        <f>IF(BG7=H11,1,0)</f>
        <v>0</v>
      </c>
      <c r="CE8" s="7">
        <f>IF(BG8=H12,1,0)</f>
        <v>0</v>
      </c>
      <c r="CF8" s="7">
        <f>IF(BG9=H13,1,0)</f>
        <v>0</v>
      </c>
      <c r="CG8" s="7">
        <f>IF(BG10=H14,1,0)</f>
        <v>0</v>
      </c>
      <c r="CH8" s="1"/>
      <c r="CI8" s="1"/>
      <c r="CJ8" s="1"/>
      <c r="CK8" s="1"/>
    </row>
    <row r="9" spans="1:89" ht="39.950000000000003" customHeight="1" thickTop="1" thickBot="1" x14ac:dyDescent="0.3">
      <c r="A9" s="1"/>
      <c r="B9" s="27" t="str">
        <f>IF((SUM(BP6:BP16)+SUM(CC6:CC19))=(SUM(BQ6:CA16)+SUM(CD6:CJ19)),"YAY!! YOU SOLVED THE PUZZLE!!","")</f>
        <v/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"/>
      <c r="P9" s="17" t="s">
        <v>49</v>
      </c>
      <c r="Q9" s="26" t="s">
        <v>85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4"/>
      <c r="BB9" s="9" t="s">
        <v>15</v>
      </c>
      <c r="BC9" s="4"/>
      <c r="BD9" s="4"/>
      <c r="BE9" s="9" t="s">
        <v>16</v>
      </c>
      <c r="BF9" s="10">
        <v>3</v>
      </c>
      <c r="BG9" s="9" t="s">
        <v>17</v>
      </c>
      <c r="BH9" s="9" t="s">
        <v>4</v>
      </c>
      <c r="BI9" s="9" t="s">
        <v>18</v>
      </c>
      <c r="BJ9" s="9" t="s">
        <v>8</v>
      </c>
      <c r="BK9" s="4"/>
      <c r="BL9" s="9" t="s">
        <v>17</v>
      </c>
      <c r="BM9" s="4"/>
      <c r="BN9" s="1"/>
      <c r="BO9" s="6" t="s">
        <v>19</v>
      </c>
      <c r="BP9" s="7">
        <v>6</v>
      </c>
      <c r="BQ9" s="7">
        <f t="shared" ref="BQ9:BV9" si="2">IF(E16=BD12,1,0)</f>
        <v>0</v>
      </c>
      <c r="BR9" s="7">
        <f t="shared" si="2"/>
        <v>0</v>
      </c>
      <c r="BS9" s="7">
        <f t="shared" si="2"/>
        <v>0</v>
      </c>
      <c r="BT9" s="7">
        <f t="shared" si="2"/>
        <v>0</v>
      </c>
      <c r="BU9" s="7">
        <f t="shared" si="2"/>
        <v>0</v>
      </c>
      <c r="BV9" s="7">
        <f t="shared" si="2"/>
        <v>0</v>
      </c>
      <c r="BW9" s="7"/>
      <c r="BX9" s="7"/>
      <c r="BY9" s="7"/>
      <c r="BZ9" s="7"/>
      <c r="CA9" s="7"/>
      <c r="CB9" s="6" t="s">
        <v>20</v>
      </c>
      <c r="CC9" s="7">
        <v>5</v>
      </c>
      <c r="CD9" s="7">
        <f>IF(BJ7=K11,1,0)</f>
        <v>0</v>
      </c>
      <c r="CE9" s="7">
        <f>IF(BJ8=K12,1,0)</f>
        <v>0</v>
      </c>
      <c r="CF9" s="7">
        <f>IF(BJ9=K13,1,0)</f>
        <v>0</v>
      </c>
      <c r="CG9" s="7">
        <f>IF(BJ10=K14,1,0)</f>
        <v>0</v>
      </c>
      <c r="CH9" s="7">
        <f>IF(BJ11=K15,1,0)</f>
        <v>0</v>
      </c>
      <c r="CI9" s="1"/>
      <c r="CJ9" s="1"/>
      <c r="CK9" s="1"/>
    </row>
    <row r="10" spans="1:89" ht="39.950000000000003" customHeight="1" thickTop="1" thickBot="1" x14ac:dyDescent="0.65">
      <c r="A10" s="1"/>
      <c r="B10" s="2"/>
      <c r="C10" s="3">
        <f>IF($CC$6=SUM($CD$6:$CI$6),"",1)</f>
        <v>1</v>
      </c>
      <c r="D10" s="2"/>
      <c r="E10" s="2"/>
      <c r="F10" s="3">
        <f>IF($CC$7=SUM($CD$7:$CI$7),"",2)</f>
        <v>2</v>
      </c>
      <c r="G10" s="2"/>
      <c r="H10" s="3">
        <f>IF($CC$8=SUM($CD$8:$CI$8),"",3)</f>
        <v>3</v>
      </c>
      <c r="I10" s="2"/>
      <c r="J10" s="2"/>
      <c r="K10" s="3">
        <f>IF($CC$9=SUM($CD$9:$CI$9),"",4)</f>
        <v>4</v>
      </c>
      <c r="L10" s="2"/>
      <c r="M10" s="3">
        <f>IF($CC$10=SUM($CD$10:$CI$10),"",5)</f>
        <v>5</v>
      </c>
      <c r="N10" s="2"/>
      <c r="O10" s="1"/>
      <c r="P10" s="17" t="s">
        <v>50</v>
      </c>
      <c r="Q10" s="26" t="s">
        <v>56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4"/>
      <c r="BB10" s="9" t="s">
        <v>4</v>
      </c>
      <c r="BC10" s="4"/>
      <c r="BD10" s="4"/>
      <c r="BE10" s="9" t="s">
        <v>4</v>
      </c>
      <c r="BF10" s="4"/>
      <c r="BG10" s="9" t="s">
        <v>17</v>
      </c>
      <c r="BH10" s="4"/>
      <c r="BI10" s="4"/>
      <c r="BJ10" s="9" t="s">
        <v>6</v>
      </c>
      <c r="BK10" s="4"/>
      <c r="BL10" s="9" t="s">
        <v>17</v>
      </c>
      <c r="BM10" s="4"/>
      <c r="BN10" s="1"/>
      <c r="BO10" s="6" t="s">
        <v>21</v>
      </c>
      <c r="BP10" s="7">
        <v>2</v>
      </c>
      <c r="BQ10" s="7">
        <f>IF(I17=BH13,1,0)</f>
        <v>0</v>
      </c>
      <c r="BR10" s="7">
        <f>IF(J17=BI13,1,0)</f>
        <v>0</v>
      </c>
      <c r="BS10" s="7"/>
      <c r="BT10" s="7"/>
      <c r="BU10" s="7"/>
      <c r="BV10" s="7"/>
      <c r="BW10" s="7"/>
      <c r="BX10" s="7"/>
      <c r="BY10" s="7"/>
      <c r="BZ10" s="7"/>
      <c r="CA10" s="7"/>
      <c r="CB10" s="6" t="s">
        <v>22</v>
      </c>
      <c r="CC10" s="7">
        <v>4</v>
      </c>
      <c r="CD10" s="7">
        <f>IF(BL7=M11,1,0)</f>
        <v>0</v>
      </c>
      <c r="CE10" s="7">
        <f>IF(BL8=M12,1,0)</f>
        <v>0</v>
      </c>
      <c r="CF10" s="7">
        <f>IF(BL9=M13,1,0)</f>
        <v>0</v>
      </c>
      <c r="CG10" s="7">
        <f>IF(BL10=M14,1,0)</f>
        <v>0</v>
      </c>
      <c r="CH10" s="1"/>
      <c r="CI10" s="1"/>
      <c r="CJ10" s="1"/>
      <c r="CK10" s="1"/>
    </row>
    <row r="11" spans="1:89" ht="39.950000000000003" customHeight="1" thickTop="1" thickBot="1" x14ac:dyDescent="0.65">
      <c r="A11" s="1"/>
      <c r="B11" s="8">
        <f>IF($BP$6=SUM($BQ$6:$CA$6),"",1)</f>
        <v>1</v>
      </c>
      <c r="C11" s="22"/>
      <c r="D11" s="22"/>
      <c r="E11" s="22"/>
      <c r="F11" s="22"/>
      <c r="G11" s="22"/>
      <c r="H11" s="22"/>
      <c r="I11" s="22"/>
      <c r="J11" s="8">
        <f>IF($BP$7=SUM($BQ$7:$CA$7),"",2)</f>
        <v>2</v>
      </c>
      <c r="K11" s="22"/>
      <c r="L11" s="22"/>
      <c r="M11" s="22"/>
      <c r="N11" s="2"/>
      <c r="O11" s="1"/>
      <c r="P11" s="17" t="s">
        <v>51</v>
      </c>
      <c r="Q11" s="26" t="s">
        <v>57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4"/>
      <c r="BB11" s="9" t="s">
        <v>9</v>
      </c>
      <c r="BC11" s="4"/>
      <c r="BD11" s="4"/>
      <c r="BE11" s="9" t="s">
        <v>15</v>
      </c>
      <c r="BF11" s="4"/>
      <c r="BG11" s="4"/>
      <c r="BH11" s="5">
        <v>6</v>
      </c>
      <c r="BI11" s="5">
        <v>7</v>
      </c>
      <c r="BJ11" s="9" t="s">
        <v>18</v>
      </c>
      <c r="BK11" s="5">
        <v>8</v>
      </c>
      <c r="BL11" s="4"/>
      <c r="BM11" s="4"/>
      <c r="BN11" s="1"/>
      <c r="BO11" s="6" t="s">
        <v>23</v>
      </c>
      <c r="BP11" s="7">
        <v>11</v>
      </c>
      <c r="BQ11" s="7">
        <f t="shared" ref="BQ11:CA11" si="3">IF(C19=BB15,1,0)</f>
        <v>0</v>
      </c>
      <c r="BR11" s="7">
        <f t="shared" si="3"/>
        <v>0</v>
      </c>
      <c r="BS11" s="7">
        <f t="shared" si="3"/>
        <v>0</v>
      </c>
      <c r="BT11" s="7">
        <f t="shared" si="3"/>
        <v>0</v>
      </c>
      <c r="BU11" s="7">
        <f t="shared" si="3"/>
        <v>0</v>
      </c>
      <c r="BV11" s="7">
        <f t="shared" si="3"/>
        <v>0</v>
      </c>
      <c r="BW11" s="7">
        <f t="shared" si="3"/>
        <v>0</v>
      </c>
      <c r="BX11" s="7">
        <f t="shared" si="3"/>
        <v>0</v>
      </c>
      <c r="BY11" s="7">
        <f t="shared" si="3"/>
        <v>0</v>
      </c>
      <c r="BZ11" s="7">
        <f t="shared" si="3"/>
        <v>0</v>
      </c>
      <c r="CA11" s="7">
        <f t="shared" si="3"/>
        <v>0</v>
      </c>
      <c r="CB11" s="6" t="s">
        <v>24</v>
      </c>
      <c r="CC11" s="7">
        <v>2</v>
      </c>
      <c r="CD11" s="7">
        <f>IF(BH12=I16,1,0)</f>
        <v>0</v>
      </c>
      <c r="CE11" s="7">
        <f>IF(BH13=I17,1,0)</f>
        <v>0</v>
      </c>
      <c r="CG11" s="1"/>
      <c r="CH11" s="1"/>
      <c r="CI11" s="1"/>
      <c r="CJ11" s="1"/>
      <c r="CK11" s="1"/>
    </row>
    <row r="12" spans="1:89" ht="39.950000000000003" customHeight="1" thickTop="1" thickBot="1" x14ac:dyDescent="0.3">
      <c r="A12" s="1"/>
      <c r="B12" s="2"/>
      <c r="C12" s="22"/>
      <c r="D12" s="2"/>
      <c r="E12" s="2"/>
      <c r="F12" s="22"/>
      <c r="G12" s="2"/>
      <c r="H12" s="22"/>
      <c r="I12" s="2"/>
      <c r="J12" s="2"/>
      <c r="K12" s="22"/>
      <c r="L12" s="2"/>
      <c r="M12" s="22"/>
      <c r="N12" s="2"/>
      <c r="O12" s="1"/>
      <c r="P12" s="17" t="s">
        <v>52</v>
      </c>
      <c r="Q12" s="26" t="s">
        <v>60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4"/>
      <c r="BB12" s="4"/>
      <c r="BC12" s="10">
        <v>4</v>
      </c>
      <c r="BD12" s="9" t="s">
        <v>2</v>
      </c>
      <c r="BE12" s="9" t="s">
        <v>6</v>
      </c>
      <c r="BF12" s="9" t="s">
        <v>3</v>
      </c>
      <c r="BG12" s="9" t="s">
        <v>8</v>
      </c>
      <c r="BH12" s="9" t="s">
        <v>15</v>
      </c>
      <c r="BI12" s="9" t="s">
        <v>7</v>
      </c>
      <c r="BJ12" s="4"/>
      <c r="BK12" s="9" t="s">
        <v>25</v>
      </c>
      <c r="BL12" s="4"/>
      <c r="BM12" s="4"/>
      <c r="BN12" s="1"/>
      <c r="BO12" s="6" t="s">
        <v>26</v>
      </c>
      <c r="BP12" s="7">
        <v>2</v>
      </c>
      <c r="BQ12" s="7">
        <f>IF(L20=BK16,1,0)</f>
        <v>0</v>
      </c>
      <c r="BR12" s="7">
        <f>IF(M20=BL16,1,0)</f>
        <v>0</v>
      </c>
      <c r="BS12" s="7"/>
      <c r="BT12" s="7"/>
      <c r="BU12" s="7"/>
      <c r="BV12" s="7"/>
      <c r="BW12" s="7"/>
      <c r="BX12" s="7"/>
      <c r="BY12" s="7"/>
      <c r="BZ12" s="7"/>
      <c r="CA12" s="7"/>
      <c r="CB12" s="6" t="s">
        <v>27</v>
      </c>
      <c r="CC12" s="7">
        <v>5</v>
      </c>
      <c r="CD12" s="7">
        <f>IF(BI12=J16,1,0)</f>
        <v>0</v>
      </c>
      <c r="CE12" s="7">
        <f>IF(BI13=J17,1,0)</f>
        <v>0</v>
      </c>
      <c r="CF12" s="7">
        <f>IF(BI14=J18,1,0)</f>
        <v>0</v>
      </c>
      <c r="CG12" s="7">
        <f>IF(BI15=J19,1,0)</f>
        <v>0</v>
      </c>
      <c r="CH12" s="7">
        <f>IF(BI16=J20,1,0)</f>
        <v>0</v>
      </c>
      <c r="CI12" s="1"/>
      <c r="CJ12" s="1"/>
      <c r="CK12" s="1"/>
    </row>
    <row r="13" spans="1:89" ht="39.950000000000003" customHeight="1" thickTop="1" thickBot="1" x14ac:dyDescent="0.65">
      <c r="A13" s="1"/>
      <c r="B13" s="2"/>
      <c r="C13" s="22"/>
      <c r="D13" s="2"/>
      <c r="E13" s="2"/>
      <c r="F13" s="22"/>
      <c r="G13" s="8">
        <f>IF($BP$8=SUM($BQ$8:$CA$8),"",3)</f>
        <v>3</v>
      </c>
      <c r="H13" s="22"/>
      <c r="I13" s="22"/>
      <c r="J13" s="22"/>
      <c r="K13" s="22"/>
      <c r="L13" s="2"/>
      <c r="M13" s="22"/>
      <c r="N13" s="2"/>
      <c r="O13" s="1"/>
      <c r="P13" s="17" t="s">
        <v>53</v>
      </c>
      <c r="Q13" s="26" t="s">
        <v>73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4"/>
      <c r="BB13" s="4"/>
      <c r="BC13" s="4"/>
      <c r="BD13" s="5">
        <v>10</v>
      </c>
      <c r="BE13" s="4"/>
      <c r="BF13" s="5">
        <v>11</v>
      </c>
      <c r="BG13" s="10">
        <v>5</v>
      </c>
      <c r="BH13" s="9" t="s">
        <v>28</v>
      </c>
      <c r="BI13" s="9" t="s">
        <v>3</v>
      </c>
      <c r="BJ13" s="4"/>
      <c r="BK13" s="9" t="s">
        <v>8</v>
      </c>
      <c r="BL13" s="4"/>
      <c r="BM13" s="4"/>
      <c r="BN13" s="1"/>
      <c r="BO13" s="6" t="s">
        <v>29</v>
      </c>
      <c r="BP13" s="7">
        <v>3</v>
      </c>
      <c r="BQ13" s="7">
        <f>IF(C23=BB19,1,0)</f>
        <v>0</v>
      </c>
      <c r="BR13" s="7">
        <f>IF(D23=BC19,1,0)</f>
        <v>0</v>
      </c>
      <c r="BS13" s="7">
        <f>IF(E23=BD19,1,0)</f>
        <v>0</v>
      </c>
      <c r="BT13" s="7"/>
      <c r="BU13" s="7"/>
      <c r="BV13" s="7"/>
      <c r="BW13" s="7"/>
      <c r="BX13" s="7"/>
      <c r="BY13" s="7"/>
      <c r="BZ13" s="7"/>
      <c r="CA13" s="7"/>
      <c r="CB13" s="6" t="s">
        <v>30</v>
      </c>
      <c r="CC13" s="7">
        <v>5</v>
      </c>
      <c r="CD13" s="7">
        <f>IF(BK12=L16,1,0)</f>
        <v>0</v>
      </c>
      <c r="CE13" s="7">
        <f>IF(BK13=L17,1,0)</f>
        <v>0</v>
      </c>
      <c r="CF13" s="7">
        <f>IF(BK14=L18,1,0)</f>
        <v>0</v>
      </c>
      <c r="CG13" s="7">
        <f>IF(BK15=L19,1,0)</f>
        <v>0</v>
      </c>
      <c r="CH13" s="7">
        <f>IF(BK16=L20,1,0)</f>
        <v>0</v>
      </c>
      <c r="CI13" s="1"/>
      <c r="CJ13" s="1"/>
      <c r="CK13" s="1"/>
    </row>
    <row r="14" spans="1:89" ht="39.950000000000003" customHeight="1" thickTop="1" thickBot="1" x14ac:dyDescent="0.65">
      <c r="A14" s="1"/>
      <c r="B14" s="2"/>
      <c r="C14" s="22"/>
      <c r="D14" s="2"/>
      <c r="E14" s="2"/>
      <c r="F14" s="22"/>
      <c r="G14" s="2"/>
      <c r="H14" s="22"/>
      <c r="I14" s="2"/>
      <c r="J14" s="2"/>
      <c r="K14" s="22"/>
      <c r="L14" s="2"/>
      <c r="M14" s="22"/>
      <c r="N14" s="2"/>
      <c r="O14" s="1"/>
      <c r="P14" s="17" t="s">
        <v>54</v>
      </c>
      <c r="Q14" s="26" t="s">
        <v>61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4"/>
      <c r="BB14" s="5">
        <v>9</v>
      </c>
      <c r="BC14" s="4"/>
      <c r="BD14" s="9" t="s">
        <v>9</v>
      </c>
      <c r="BE14" s="4"/>
      <c r="BF14" s="9" t="s">
        <v>3</v>
      </c>
      <c r="BG14" s="4"/>
      <c r="BH14" s="4"/>
      <c r="BI14" s="9" t="s">
        <v>31</v>
      </c>
      <c r="BJ14" s="4"/>
      <c r="BK14" s="9" t="s">
        <v>16</v>
      </c>
      <c r="BL14" s="5">
        <v>12</v>
      </c>
      <c r="BM14" s="4"/>
      <c r="BN14" s="1"/>
      <c r="BO14" s="6" t="s">
        <v>32</v>
      </c>
      <c r="BP14" s="7">
        <v>5</v>
      </c>
      <c r="BQ14" s="7">
        <f>IF(I23=BH19,1,0)</f>
        <v>0</v>
      </c>
      <c r="BR14" s="7">
        <f>IF(J23=BI19,1,0)</f>
        <v>0</v>
      </c>
      <c r="BS14" s="7">
        <f>IF(K23=BJ19,1,0)</f>
        <v>0</v>
      </c>
      <c r="BT14" s="7">
        <f>IF(L23=BK19,1,0)</f>
        <v>0</v>
      </c>
      <c r="BU14" s="7">
        <f>IF(M23=BL19,1,0)</f>
        <v>0</v>
      </c>
      <c r="BV14" s="7"/>
      <c r="BW14" s="7"/>
      <c r="BX14" s="7"/>
      <c r="BY14" s="7"/>
      <c r="BZ14" s="7"/>
      <c r="CA14" s="7"/>
      <c r="CB14" s="6" t="s">
        <v>33</v>
      </c>
      <c r="CC14" s="7">
        <v>7</v>
      </c>
      <c r="CD14" s="7">
        <f>IF(BB15=C19,1,0)</f>
        <v>0</v>
      </c>
      <c r="CE14" s="7">
        <f>IF(BB16=C20,1,0)</f>
        <v>0</v>
      </c>
      <c r="CF14" s="7">
        <f>IF(BB17=C21,1,0)</f>
        <v>0</v>
      </c>
      <c r="CG14" s="7">
        <f>IF(BB18=C22,1,0)</f>
        <v>0</v>
      </c>
      <c r="CH14" s="7">
        <f>IF(BB19=C23,1,0)</f>
        <v>0</v>
      </c>
      <c r="CI14" s="7">
        <f>IF(BB20=C24,1,0)</f>
        <v>0</v>
      </c>
      <c r="CJ14" s="7">
        <f>IF(BB21=C25,1,0)</f>
        <v>0</v>
      </c>
      <c r="CK14" s="1"/>
    </row>
    <row r="15" spans="1:89" ht="39.950000000000003" customHeight="1" thickTop="1" thickBot="1" x14ac:dyDescent="0.65">
      <c r="A15" s="1"/>
      <c r="B15" s="2"/>
      <c r="C15" s="22"/>
      <c r="D15" s="2"/>
      <c r="E15" s="2"/>
      <c r="F15" s="22"/>
      <c r="G15" s="2"/>
      <c r="H15" s="2"/>
      <c r="I15" s="3">
        <f>IF($CC$11=SUM($CD$11:$CI$11),"",6)</f>
        <v>6</v>
      </c>
      <c r="J15" s="3">
        <f>IF($CC$12=SUM($CD$12:$CI$12),"",7)</f>
        <v>7</v>
      </c>
      <c r="K15" s="22"/>
      <c r="L15" s="3">
        <f>IF($CC$13=SUM($CD$13:$CI$13),"",8)</f>
        <v>8</v>
      </c>
      <c r="M15" s="2"/>
      <c r="N15" s="2"/>
      <c r="O15" s="1"/>
      <c r="P15" s="19" t="s">
        <v>66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0">
        <v>6</v>
      </c>
      <c r="BB15" s="9" t="s">
        <v>25</v>
      </c>
      <c r="BC15" s="11" t="s">
        <v>6</v>
      </c>
      <c r="BD15" s="9" t="s">
        <v>7</v>
      </c>
      <c r="BE15" s="11" t="s">
        <v>34</v>
      </c>
      <c r="BF15" s="9" t="s">
        <v>4</v>
      </c>
      <c r="BG15" s="12" t="s">
        <v>15</v>
      </c>
      <c r="BH15" s="13" t="s">
        <v>16</v>
      </c>
      <c r="BI15" s="9" t="s">
        <v>9</v>
      </c>
      <c r="BJ15" s="12" t="s">
        <v>31</v>
      </c>
      <c r="BK15" s="9" t="s">
        <v>4</v>
      </c>
      <c r="BL15" s="9" t="s">
        <v>7</v>
      </c>
      <c r="BM15" s="4"/>
      <c r="BN15" s="1"/>
      <c r="BO15" s="6" t="s">
        <v>35</v>
      </c>
      <c r="BP15" s="7">
        <v>7</v>
      </c>
      <c r="BQ15" s="7">
        <f t="shared" ref="BQ15:BW15" si="4">IF(C25=BB21,1,0)</f>
        <v>0</v>
      </c>
      <c r="BR15" s="7">
        <f t="shared" si="4"/>
        <v>0</v>
      </c>
      <c r="BS15" s="7">
        <f t="shared" si="4"/>
        <v>0</v>
      </c>
      <c r="BT15" s="7">
        <f t="shared" si="4"/>
        <v>0</v>
      </c>
      <c r="BU15" s="7">
        <f t="shared" si="4"/>
        <v>0</v>
      </c>
      <c r="BV15" s="7">
        <f t="shared" si="4"/>
        <v>0</v>
      </c>
      <c r="BW15" s="7">
        <f t="shared" si="4"/>
        <v>0</v>
      </c>
      <c r="BX15" s="7"/>
      <c r="BY15" s="7"/>
      <c r="BZ15" s="7"/>
      <c r="CA15" s="7"/>
      <c r="CB15" s="6" t="s">
        <v>36</v>
      </c>
      <c r="CC15" s="7">
        <v>4</v>
      </c>
      <c r="CD15" s="7">
        <f>IF(BD14=E18,1,0)</f>
        <v>0</v>
      </c>
      <c r="CE15" s="7">
        <f>IF(BD15=E19,1,0)</f>
        <v>0</v>
      </c>
      <c r="CF15" s="7">
        <f>IF(BD16=E20,1,0)</f>
        <v>0</v>
      </c>
      <c r="CG15" s="7">
        <f>IF(BD17=E21,1,0)</f>
        <v>0</v>
      </c>
      <c r="CJ15" s="1"/>
      <c r="CK15" s="1"/>
    </row>
    <row r="16" spans="1:89" ht="39.950000000000003" customHeight="1" thickTop="1" thickBot="1" x14ac:dyDescent="0.3">
      <c r="A16" s="1"/>
      <c r="B16" s="2"/>
      <c r="C16" s="2"/>
      <c r="D16" s="8">
        <f>IF($BP$9=SUM($BQ$9:$CA$9),"",4)</f>
        <v>4</v>
      </c>
      <c r="E16" s="22"/>
      <c r="F16" s="22"/>
      <c r="G16" s="22"/>
      <c r="H16" s="22"/>
      <c r="I16" s="22"/>
      <c r="J16" s="22"/>
      <c r="K16" s="2"/>
      <c r="L16" s="22"/>
      <c r="M16" s="2"/>
      <c r="N16" s="2"/>
      <c r="O16" s="1"/>
      <c r="P16" s="17" t="s">
        <v>44</v>
      </c>
      <c r="Q16" s="29" t="s">
        <v>74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4"/>
      <c r="BB16" s="9" t="s">
        <v>3</v>
      </c>
      <c r="BC16" s="4"/>
      <c r="BD16" s="9" t="s">
        <v>6</v>
      </c>
      <c r="BE16" s="4"/>
      <c r="BF16" s="9" t="s">
        <v>16</v>
      </c>
      <c r="BG16" s="4"/>
      <c r="BH16" s="4"/>
      <c r="BI16" s="9" t="s">
        <v>7</v>
      </c>
      <c r="BJ16" s="10">
        <v>7</v>
      </c>
      <c r="BK16" s="13" t="s">
        <v>15</v>
      </c>
      <c r="BL16" s="9" t="s">
        <v>28</v>
      </c>
      <c r="BM16" s="4"/>
      <c r="BN16" s="1"/>
      <c r="BO16" s="6" t="s">
        <v>37</v>
      </c>
      <c r="BP16" s="7">
        <v>3</v>
      </c>
      <c r="BQ16" s="7">
        <f>IF(K25=BJ21,1,0)</f>
        <v>0</v>
      </c>
      <c r="BR16" s="7">
        <f>IF(L25=BK21,1,0)</f>
        <v>0</v>
      </c>
      <c r="BS16" s="7">
        <f>IF(M25=BL21,1,0)</f>
        <v>0</v>
      </c>
      <c r="BT16" s="7"/>
      <c r="BU16" s="7"/>
      <c r="BV16" s="7"/>
      <c r="BW16" s="7"/>
      <c r="BX16" s="7"/>
      <c r="BY16" s="7"/>
      <c r="BZ16" s="7"/>
      <c r="CA16" s="7"/>
      <c r="CB16" s="6" t="s">
        <v>38</v>
      </c>
      <c r="CC16" s="7">
        <v>5</v>
      </c>
      <c r="CD16" s="7">
        <f>IF(BF14=G18,1,0)</f>
        <v>0</v>
      </c>
      <c r="CE16" s="7">
        <f>IF(BF15=G19,1,0)</f>
        <v>0</v>
      </c>
      <c r="CF16" s="7">
        <f>IF(BF16=G20,1,0)</f>
        <v>0</v>
      </c>
      <c r="CG16" s="7">
        <f>IF(BF17=G21,1,0)</f>
        <v>0</v>
      </c>
      <c r="CH16" s="7">
        <f>IF(BF18=G22,1,0)</f>
        <v>0</v>
      </c>
      <c r="CI16" s="1"/>
      <c r="CJ16" s="1"/>
      <c r="CK16" s="1"/>
    </row>
    <row r="17" spans="1:89" ht="39.950000000000003" customHeight="1" thickTop="1" thickBot="1" x14ac:dyDescent="0.65">
      <c r="A17" s="1"/>
      <c r="B17" s="2"/>
      <c r="C17" s="2"/>
      <c r="D17" s="2"/>
      <c r="E17" s="3">
        <f>IF($CC$15=SUM($CD$15:$CI$15),"",10)</f>
        <v>10</v>
      </c>
      <c r="F17" s="2"/>
      <c r="G17" s="3">
        <f>IF($CC$16=SUM($CD$16:$CI$16),"",11)</f>
        <v>11</v>
      </c>
      <c r="H17" s="8">
        <f>IF($BP$10=SUM($BQ$10:$CA$10),"",5)</f>
        <v>5</v>
      </c>
      <c r="I17" s="22"/>
      <c r="J17" s="22"/>
      <c r="K17" s="2"/>
      <c r="L17" s="22"/>
      <c r="M17" s="2"/>
      <c r="N17" s="2"/>
      <c r="O17" s="1"/>
      <c r="P17" s="17" t="s">
        <v>45</v>
      </c>
      <c r="Q17" s="29" t="s">
        <v>75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4"/>
      <c r="BB17" s="9" t="s">
        <v>8</v>
      </c>
      <c r="BC17" s="4"/>
      <c r="BD17" s="9" t="s">
        <v>10</v>
      </c>
      <c r="BE17" s="4"/>
      <c r="BF17" s="9" t="s">
        <v>34</v>
      </c>
      <c r="BG17" s="4"/>
      <c r="BH17" s="4"/>
      <c r="BI17" s="4"/>
      <c r="BJ17" s="5">
        <v>14</v>
      </c>
      <c r="BK17" s="4"/>
      <c r="BL17" s="9" t="s">
        <v>31</v>
      </c>
      <c r="BM17" s="4"/>
      <c r="BN17" s="1"/>
      <c r="BO17" s="1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6" t="s">
        <v>39</v>
      </c>
      <c r="CC17" s="7">
        <v>5</v>
      </c>
      <c r="CD17" s="7">
        <f>IF(BL15=M19,1,0)</f>
        <v>0</v>
      </c>
      <c r="CE17" s="7">
        <f>IF(BL16=M20,1,0)</f>
        <v>0</v>
      </c>
      <c r="CF17" s="7">
        <f>IF(BL17=M21,1,0)</f>
        <v>0</v>
      </c>
      <c r="CG17" s="7">
        <f>IF(BL18=M22,1,0)</f>
        <v>0</v>
      </c>
      <c r="CH17" s="7">
        <f>IF(BL19=M23,1,0)</f>
        <v>0</v>
      </c>
      <c r="CI17" s="1"/>
      <c r="CJ17" s="1"/>
      <c r="CK17" s="1"/>
    </row>
    <row r="18" spans="1:89" ht="39.950000000000003" customHeight="1" thickTop="1" thickBot="1" x14ac:dyDescent="0.65">
      <c r="A18" s="1"/>
      <c r="B18" s="2"/>
      <c r="C18" s="3">
        <f>IF($CC$14=SUM($CD$14:$CJ$14),"",9)</f>
        <v>9</v>
      </c>
      <c r="D18" s="2"/>
      <c r="E18" s="22"/>
      <c r="F18" s="2"/>
      <c r="G18" s="22"/>
      <c r="H18" s="2"/>
      <c r="I18" s="2"/>
      <c r="J18" s="22"/>
      <c r="K18" s="2"/>
      <c r="L18" s="22"/>
      <c r="M18" s="3">
        <f>IF($CC$17=SUM($CD$17:$CI$17),"",12)</f>
        <v>12</v>
      </c>
      <c r="N18" s="2"/>
      <c r="O18" s="1"/>
      <c r="P18" s="17" t="s">
        <v>46</v>
      </c>
      <c r="Q18" s="29" t="s">
        <v>63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4"/>
      <c r="BB18" s="9" t="s">
        <v>6</v>
      </c>
      <c r="BC18" s="4"/>
      <c r="BD18" s="4"/>
      <c r="BE18" s="4"/>
      <c r="BF18" s="9" t="s">
        <v>7</v>
      </c>
      <c r="BG18" s="4"/>
      <c r="BH18" s="4"/>
      <c r="BI18" s="4"/>
      <c r="BJ18" s="14" t="s">
        <v>9</v>
      </c>
      <c r="BK18" s="4"/>
      <c r="BL18" s="9" t="s">
        <v>40</v>
      </c>
      <c r="BM18" s="4"/>
      <c r="BN18" s="1"/>
      <c r="BO18" s="1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6" t="s">
        <v>80</v>
      </c>
      <c r="CC18" s="7">
        <v>2</v>
      </c>
      <c r="CD18" s="7">
        <f>IF(BF20=G24,1,0)</f>
        <v>0</v>
      </c>
      <c r="CE18" s="7">
        <f>IF(BF21=G25,1,0)</f>
        <v>0</v>
      </c>
      <c r="CH18" s="1"/>
      <c r="CI18" s="1"/>
      <c r="CJ18" s="1"/>
      <c r="CK18" s="1"/>
    </row>
    <row r="19" spans="1:89" ht="39.950000000000003" customHeight="1" thickTop="1" thickBot="1" x14ac:dyDescent="0.65">
      <c r="A19" s="1"/>
      <c r="B19" s="8">
        <f>IF($BP$11=SUM($BQ$11:$CA$11),"",6)</f>
        <v>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"/>
      <c r="O19" s="1"/>
      <c r="P19" s="17" t="s">
        <v>47</v>
      </c>
      <c r="Q19" s="29" t="s">
        <v>64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0">
        <v>8</v>
      </c>
      <c r="BB19" s="9" t="s">
        <v>9</v>
      </c>
      <c r="BC19" s="9" t="s">
        <v>34</v>
      </c>
      <c r="BD19" s="9" t="s">
        <v>10</v>
      </c>
      <c r="BE19" s="4"/>
      <c r="BF19" s="5">
        <v>13</v>
      </c>
      <c r="BG19" s="10">
        <v>9</v>
      </c>
      <c r="BH19" s="9" t="s">
        <v>40</v>
      </c>
      <c r="BI19" s="9" t="s">
        <v>28</v>
      </c>
      <c r="BJ19" s="9" t="s">
        <v>6</v>
      </c>
      <c r="BK19" s="9" t="s">
        <v>40</v>
      </c>
      <c r="BL19" s="9" t="s">
        <v>34</v>
      </c>
      <c r="BM19" s="4"/>
      <c r="BN19" s="1"/>
      <c r="BO19" s="1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6" t="s">
        <v>81</v>
      </c>
      <c r="CC19" s="7">
        <v>4</v>
      </c>
      <c r="CD19" s="7">
        <f>IF(BJ18=K22,1,0)</f>
        <v>0</v>
      </c>
      <c r="CE19" s="7">
        <f>IF(BJ19=K23,1,0)</f>
        <v>0</v>
      </c>
      <c r="CF19" s="7">
        <f>IF(BJ20=K24,1,0)</f>
        <v>0</v>
      </c>
      <c r="CG19" s="7">
        <f>IF(BJ21=K25,1,0)</f>
        <v>0</v>
      </c>
      <c r="CH19" s="1"/>
      <c r="CI19" s="1"/>
      <c r="CJ19" s="1"/>
      <c r="CK19" s="1"/>
    </row>
    <row r="20" spans="1:89" ht="39.950000000000003" customHeight="1" thickTop="1" thickBot="1" x14ac:dyDescent="0.3">
      <c r="A20" s="1"/>
      <c r="B20" s="2"/>
      <c r="C20" s="22"/>
      <c r="D20" s="2"/>
      <c r="E20" s="22"/>
      <c r="F20" s="2"/>
      <c r="G20" s="22"/>
      <c r="H20" s="2"/>
      <c r="I20" s="2"/>
      <c r="J20" s="22"/>
      <c r="K20" s="8">
        <f>IF($BP$12=SUM($BQ$12:$CA$12),"",7)</f>
        <v>7</v>
      </c>
      <c r="L20" s="22"/>
      <c r="M20" s="22"/>
      <c r="N20" s="2"/>
      <c r="O20" s="1"/>
      <c r="P20" s="17" t="s">
        <v>48</v>
      </c>
      <c r="Q20" s="29" t="s">
        <v>65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4"/>
      <c r="BB20" s="14" t="s">
        <v>7</v>
      </c>
      <c r="BC20" s="4"/>
      <c r="BD20" s="4"/>
      <c r="BE20" s="4"/>
      <c r="BF20" s="9" t="s">
        <v>16</v>
      </c>
      <c r="BG20" s="4"/>
      <c r="BH20" s="4"/>
      <c r="BI20" s="4"/>
      <c r="BJ20" s="15" t="s">
        <v>41</v>
      </c>
      <c r="BK20" s="4"/>
      <c r="BL20" s="4"/>
      <c r="BM20" s="4"/>
      <c r="BN20" s="1"/>
      <c r="BO20" s="1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1"/>
      <c r="CC20" s="7"/>
      <c r="CG20" s="1"/>
      <c r="CH20" s="1"/>
      <c r="CI20" s="1"/>
      <c r="CJ20" s="1"/>
      <c r="CK20" s="1"/>
    </row>
    <row r="21" spans="1:89" ht="39.950000000000003" customHeight="1" thickTop="1" thickBot="1" x14ac:dyDescent="0.65">
      <c r="A21" s="1"/>
      <c r="B21" s="2"/>
      <c r="C21" s="22"/>
      <c r="D21" s="2"/>
      <c r="E21" s="22"/>
      <c r="F21" s="2"/>
      <c r="G21" s="22"/>
      <c r="H21" s="2"/>
      <c r="I21" s="2"/>
      <c r="J21" s="2"/>
      <c r="K21" s="3">
        <f>IF($CC$19=SUM($CD$19:$CI$19),"",14)</f>
        <v>14</v>
      </c>
      <c r="L21" s="2"/>
      <c r="M21" s="22"/>
      <c r="N21" s="2"/>
      <c r="O21" s="1"/>
      <c r="P21" s="17" t="s">
        <v>49</v>
      </c>
      <c r="Q21" s="29" t="s">
        <v>86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0">
        <v>10</v>
      </c>
      <c r="BB21" s="9" t="s">
        <v>9</v>
      </c>
      <c r="BC21" s="9" t="s">
        <v>28</v>
      </c>
      <c r="BD21" s="9" t="s">
        <v>42</v>
      </c>
      <c r="BE21" s="9" t="s">
        <v>8</v>
      </c>
      <c r="BF21" s="9" t="s">
        <v>28</v>
      </c>
      <c r="BG21" s="9" t="s">
        <v>15</v>
      </c>
      <c r="BH21" s="9" t="s">
        <v>8</v>
      </c>
      <c r="BI21" s="10">
        <v>11</v>
      </c>
      <c r="BJ21" s="9" t="s">
        <v>8</v>
      </c>
      <c r="BK21" s="9" t="s">
        <v>15</v>
      </c>
      <c r="BL21" s="9" t="s">
        <v>43</v>
      </c>
      <c r="BM21" s="4"/>
      <c r="BN21" s="1"/>
      <c r="BO21" s="1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1"/>
      <c r="CC21" s="7"/>
      <c r="CF21" s="1"/>
      <c r="CG21" s="1"/>
      <c r="CH21" s="1"/>
      <c r="CI21" s="1"/>
      <c r="CJ21" s="1"/>
      <c r="CK21" s="1"/>
    </row>
    <row r="22" spans="1:89" ht="39.950000000000003" customHeight="1" thickTop="1" thickBot="1" x14ac:dyDescent="0.3">
      <c r="A22" s="1"/>
      <c r="B22" s="2"/>
      <c r="C22" s="22"/>
      <c r="D22" s="2"/>
      <c r="E22" s="2"/>
      <c r="F22" s="2"/>
      <c r="G22" s="22"/>
      <c r="H22" s="2"/>
      <c r="I22" s="2"/>
      <c r="J22" s="2"/>
      <c r="K22" s="22"/>
      <c r="L22" s="2"/>
      <c r="M22" s="22"/>
      <c r="N22" s="2"/>
      <c r="O22" s="1"/>
      <c r="P22" s="17" t="s">
        <v>50</v>
      </c>
      <c r="Q22" s="29" t="s">
        <v>87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1"/>
      <c r="BO22" s="1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1"/>
      <c r="CC22" s="7"/>
      <c r="CE22" s="1"/>
      <c r="CF22" s="1"/>
      <c r="CG22" s="1"/>
      <c r="CH22" s="1"/>
      <c r="CI22" s="1"/>
      <c r="CJ22" s="1"/>
      <c r="CK22" s="1"/>
    </row>
    <row r="23" spans="1:89" ht="39.950000000000003" customHeight="1" thickTop="1" thickBot="1" x14ac:dyDescent="0.65">
      <c r="A23" s="1"/>
      <c r="B23" s="8">
        <f>IF($BP$13=SUM($BQ$13:$CA$13),"",8)</f>
        <v>8</v>
      </c>
      <c r="C23" s="22"/>
      <c r="D23" s="22"/>
      <c r="E23" s="22"/>
      <c r="F23" s="2"/>
      <c r="G23" s="3">
        <f>IF($CC$18=SUM($CD$18:$CI$18),"",13)</f>
        <v>13</v>
      </c>
      <c r="H23" s="8">
        <f>IF($BP$14=SUM($BQ$14:$CA$14),"",9)</f>
        <v>9</v>
      </c>
      <c r="I23" s="22"/>
      <c r="J23" s="22"/>
      <c r="K23" s="22"/>
      <c r="L23" s="22"/>
      <c r="M23" s="22"/>
      <c r="N23" s="2"/>
      <c r="O23" s="1"/>
      <c r="P23" s="17" t="s">
        <v>51</v>
      </c>
      <c r="Q23" s="29" t="s">
        <v>67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1"/>
      <c r="CC23" s="7"/>
      <c r="CD23" s="1"/>
      <c r="CE23" s="1"/>
      <c r="CF23" s="1"/>
      <c r="CG23" s="1"/>
      <c r="CH23" s="1"/>
      <c r="CI23" s="1"/>
      <c r="CJ23" s="1"/>
      <c r="CK23" s="1"/>
    </row>
    <row r="24" spans="1:89" ht="39.950000000000003" customHeight="1" thickTop="1" thickBot="1" x14ac:dyDescent="0.3">
      <c r="A24" s="1"/>
      <c r="B24" s="2"/>
      <c r="C24" s="22"/>
      <c r="D24" s="2"/>
      <c r="E24" s="2"/>
      <c r="F24" s="2"/>
      <c r="G24" s="22"/>
      <c r="H24" s="2"/>
      <c r="I24" s="2"/>
      <c r="J24" s="2"/>
      <c r="K24" s="22"/>
      <c r="L24" s="2"/>
      <c r="M24" s="2"/>
      <c r="N24" s="2"/>
      <c r="O24" s="1"/>
      <c r="P24" s="17" t="s">
        <v>52</v>
      </c>
      <c r="Q24" s="25" t="s">
        <v>78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3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1"/>
      <c r="CC24" s="7"/>
      <c r="CD24" s="1"/>
      <c r="CE24" s="1"/>
      <c r="CF24" s="1"/>
      <c r="CG24" s="1"/>
      <c r="CH24" s="1"/>
      <c r="CI24" s="1"/>
      <c r="CJ24" s="1"/>
      <c r="CK24" s="1"/>
    </row>
    <row r="25" spans="1:89" ht="39.950000000000003" customHeight="1" thickTop="1" thickBot="1" x14ac:dyDescent="0.3">
      <c r="A25" s="1"/>
      <c r="B25" s="8">
        <f>IF($BP$15=SUM($BQ$15:$CA$15),"",10)</f>
        <v>10</v>
      </c>
      <c r="C25" s="22"/>
      <c r="D25" s="22"/>
      <c r="E25" s="22"/>
      <c r="F25" s="22"/>
      <c r="G25" s="22"/>
      <c r="H25" s="22"/>
      <c r="I25" s="22"/>
      <c r="J25" s="8">
        <f>IF($BP$16=SUM($BQ$16:$CA$16),"",11)</f>
        <v>11</v>
      </c>
      <c r="K25" s="22"/>
      <c r="L25" s="22"/>
      <c r="M25" s="22"/>
      <c r="N25" s="2"/>
      <c r="O25" s="1"/>
      <c r="P25" s="17" t="s">
        <v>53</v>
      </c>
      <c r="Q25" s="29" t="s">
        <v>82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1"/>
      <c r="CC25" s="7"/>
      <c r="CD25" s="1"/>
      <c r="CE25" s="1"/>
      <c r="CF25" s="1"/>
      <c r="CG25" s="1"/>
      <c r="CH25" s="1"/>
      <c r="CI25" s="1"/>
      <c r="CJ25" s="1"/>
      <c r="CK25" s="1"/>
    </row>
    <row r="26" spans="1:89" ht="39.950000000000003" customHeight="1" thickTop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7" t="s">
        <v>54</v>
      </c>
      <c r="Q26" s="29" t="s">
        <v>69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1"/>
      <c r="CC26" s="7"/>
      <c r="CD26" s="1"/>
      <c r="CE26" s="1"/>
      <c r="CF26" s="1"/>
      <c r="CG26" s="1"/>
      <c r="CH26" s="1"/>
      <c r="CI26" s="1"/>
      <c r="CJ26" s="1"/>
      <c r="CK26" s="1"/>
    </row>
    <row r="27" spans="1:89" ht="39.950000000000003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 t="s">
        <v>55</v>
      </c>
      <c r="Q27" s="29" t="s">
        <v>84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1"/>
      <c r="CC27" s="7"/>
      <c r="CD27" s="1"/>
      <c r="CE27" s="1"/>
      <c r="CF27" s="1"/>
      <c r="CG27" s="1"/>
      <c r="CH27" s="1"/>
      <c r="CI27" s="1"/>
      <c r="CJ27" s="1"/>
      <c r="CK27" s="1"/>
    </row>
    <row r="28" spans="1:89" ht="39.950000000000003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7" t="s">
        <v>68</v>
      </c>
      <c r="Q28" s="29" t="s">
        <v>70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"/>
      <c r="CC28" s="7"/>
      <c r="CD28" s="1"/>
      <c r="CE28" s="1"/>
      <c r="CF28" s="1"/>
      <c r="CG28" s="1"/>
      <c r="CH28" s="1"/>
      <c r="CI28" s="1"/>
      <c r="CJ28" s="1"/>
      <c r="CK28" s="1"/>
    </row>
    <row r="29" spans="1:89" ht="39.950000000000003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7" t="s">
        <v>79</v>
      </c>
      <c r="Q29" s="29" t="s">
        <v>71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1"/>
      <c r="CC29" s="7"/>
      <c r="CD29" s="1"/>
      <c r="CE29" s="1"/>
      <c r="CF29" s="1"/>
      <c r="CG29" s="1"/>
      <c r="CH29" s="1"/>
      <c r="CI29" s="1"/>
      <c r="CJ29" s="1"/>
      <c r="CK29" s="1"/>
    </row>
    <row r="30" spans="1:89" ht="39.950000000000003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1"/>
      <c r="CC30" s="7"/>
      <c r="CD30" s="1"/>
      <c r="CE30" s="1"/>
      <c r="CF30" s="1"/>
      <c r="CG30" s="1"/>
      <c r="CH30" s="1"/>
      <c r="CI30" s="1"/>
      <c r="CJ30" s="1"/>
      <c r="CK30" s="1"/>
    </row>
    <row r="31" spans="1:89" ht="39.950000000000003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1"/>
      <c r="CC31" s="7"/>
      <c r="CD31" s="1"/>
      <c r="CE31" s="1"/>
      <c r="CF31" s="1"/>
      <c r="CG31" s="1"/>
      <c r="CH31" s="1"/>
      <c r="CI31" s="1"/>
      <c r="CJ31" s="1"/>
      <c r="CK31" s="1"/>
    </row>
    <row r="32" spans="1:89" ht="39.950000000000003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1"/>
      <c r="CC32" s="7"/>
      <c r="CD32" s="1"/>
      <c r="CE32" s="1"/>
      <c r="CF32" s="1"/>
      <c r="CG32" s="1"/>
      <c r="CH32" s="1"/>
      <c r="CI32" s="1"/>
      <c r="CJ32" s="1"/>
      <c r="CK32" s="1"/>
    </row>
    <row r="33" spans="1:15" ht="39.950000000000003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39.950000000000003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39.950000000000003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 ht="39.950000000000003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sheetProtection sheet="1" objects="1" scenarios="1"/>
  <mergeCells count="31">
    <mergeCell ref="Q14:AF14"/>
    <mergeCell ref="Q30:AF30"/>
    <mergeCell ref="Q27:AF27"/>
    <mergeCell ref="Q29:AF29"/>
    <mergeCell ref="B4:N4"/>
    <mergeCell ref="C7:M7"/>
    <mergeCell ref="C8:M8"/>
    <mergeCell ref="Q22:AF22"/>
    <mergeCell ref="Q23:AF23"/>
    <mergeCell ref="Q25:AF25"/>
    <mergeCell ref="Q26:AF26"/>
    <mergeCell ref="Q28:AF28"/>
    <mergeCell ref="Q16:AF16"/>
    <mergeCell ref="Q17:AF17"/>
    <mergeCell ref="Q18:AF18"/>
    <mergeCell ref="Q24:AF24"/>
    <mergeCell ref="Q9:AF9"/>
    <mergeCell ref="B9:N9"/>
    <mergeCell ref="Q4:AF4"/>
    <mergeCell ref="Q5:AF5"/>
    <mergeCell ref="Q6:AF6"/>
    <mergeCell ref="Q7:AF7"/>
    <mergeCell ref="Q8:AF8"/>
    <mergeCell ref="C6:M6"/>
    <mergeCell ref="Q19:AF19"/>
    <mergeCell ref="Q20:AF20"/>
    <mergeCell ref="Q21:AF21"/>
    <mergeCell ref="Q10:AF10"/>
    <mergeCell ref="Q11:AF11"/>
    <mergeCell ref="Q12:AF12"/>
    <mergeCell ref="Q13:AF13"/>
  </mergeCells>
  <conditionalFormatting sqref="C11">
    <cfRule type="expression" dxfId="147" priority="155" stopIfTrue="1">
      <formula>AND(LEN(C11)&gt;0,C11&lt;&gt;BB7)=TRUE</formula>
    </cfRule>
    <cfRule type="expression" dxfId="146" priority="156" stopIfTrue="1">
      <formula>C11=BB7</formula>
    </cfRule>
  </conditionalFormatting>
  <conditionalFormatting sqref="D11:H11">
    <cfRule type="expression" dxfId="145" priority="153" stopIfTrue="1">
      <formula>AND(LEN(D11)&gt;0,D11&lt;&gt;BC7)=TRUE</formula>
    </cfRule>
    <cfRule type="expression" dxfId="144" priority="154" stopIfTrue="1">
      <formula>D11=BC7</formula>
    </cfRule>
  </conditionalFormatting>
  <conditionalFormatting sqref="I11">
    <cfRule type="expression" dxfId="143" priority="151" stopIfTrue="1">
      <formula>AND(LEN(I11)&gt;0,I11&lt;&gt;BH7)=TRUE</formula>
    </cfRule>
    <cfRule type="expression" dxfId="142" priority="152" stopIfTrue="1">
      <formula>I11=BH7</formula>
    </cfRule>
  </conditionalFormatting>
  <conditionalFormatting sqref="C12:C13">
    <cfRule type="expression" dxfId="141" priority="149" stopIfTrue="1">
      <formula>AND(LEN(C12)&gt;0,C12&lt;&gt;BB8)=TRUE</formula>
    </cfRule>
    <cfRule type="expression" dxfId="140" priority="150" stopIfTrue="1">
      <formula>C12=BB8</formula>
    </cfRule>
  </conditionalFormatting>
  <conditionalFormatting sqref="C15">
    <cfRule type="expression" dxfId="139" priority="147" stopIfTrue="1">
      <formula>AND(LEN(C15)&gt;0,C15&lt;&gt;BB11)=TRUE</formula>
    </cfRule>
    <cfRule type="expression" dxfId="138" priority="148" stopIfTrue="1">
      <formula>C15=BB11</formula>
    </cfRule>
  </conditionalFormatting>
  <conditionalFormatting sqref="F12:F16">
    <cfRule type="expression" dxfId="137" priority="145" stopIfTrue="1">
      <formula>AND(LEN(F12)&gt;0,F12&lt;&gt;BE8)=TRUE</formula>
    </cfRule>
    <cfRule type="expression" dxfId="136" priority="146" stopIfTrue="1">
      <formula>F12=BE8</formula>
    </cfRule>
  </conditionalFormatting>
  <conditionalFormatting sqref="E16">
    <cfRule type="expression" dxfId="135" priority="143" stopIfTrue="1">
      <formula>AND(LEN(E16)&gt;0,E16&lt;&gt;BD12)=TRUE</formula>
    </cfRule>
    <cfRule type="expression" dxfId="134" priority="144" stopIfTrue="1">
      <formula>E16=BD12</formula>
    </cfRule>
  </conditionalFormatting>
  <conditionalFormatting sqref="G16:J16">
    <cfRule type="expression" dxfId="133" priority="141" stopIfTrue="1">
      <formula>AND(LEN(G16)&gt;0,G16&lt;&gt;BF12)=TRUE</formula>
    </cfRule>
    <cfRule type="expression" dxfId="132" priority="142" stopIfTrue="1">
      <formula>G16=BF12</formula>
    </cfRule>
  </conditionalFormatting>
  <conditionalFormatting sqref="I17">
    <cfRule type="expression" dxfId="131" priority="139" stopIfTrue="1">
      <formula>AND(LEN(I17)&gt;0,I17&lt;&gt;BH13)=TRUE</formula>
    </cfRule>
    <cfRule type="expression" dxfId="130" priority="140" stopIfTrue="1">
      <formula>I17=BH13</formula>
    </cfRule>
  </conditionalFormatting>
  <conditionalFormatting sqref="J17">
    <cfRule type="expression" dxfId="129" priority="137" stopIfTrue="1">
      <formula>AND(LEN(J17)&gt;0,J17&lt;&gt;BI13)=TRUE</formula>
    </cfRule>
    <cfRule type="expression" dxfId="128" priority="138" stopIfTrue="1">
      <formula>J17=BI13</formula>
    </cfRule>
  </conditionalFormatting>
  <conditionalFormatting sqref="M11:M13">
    <cfRule type="expression" dxfId="127" priority="135" stopIfTrue="1">
      <formula>AND(LEN(M11)&gt;0,M11&lt;&gt;BL7)=TRUE</formula>
    </cfRule>
    <cfRule type="expression" dxfId="126" priority="136" stopIfTrue="1">
      <formula>M11=BL7</formula>
    </cfRule>
  </conditionalFormatting>
  <conditionalFormatting sqref="M14">
    <cfRule type="expression" dxfId="125" priority="133" stopIfTrue="1">
      <formula>AND(LEN(M14)&gt;0,M14&lt;&gt;BL10)=TRUE</formula>
    </cfRule>
    <cfRule type="expression" dxfId="124" priority="134" stopIfTrue="1">
      <formula>M14=BL10</formula>
    </cfRule>
  </conditionalFormatting>
  <conditionalFormatting sqref="K11">
    <cfRule type="expression" dxfId="123" priority="131" stopIfTrue="1">
      <formula>AND(LEN(K11)&gt;0,K11&lt;&gt;BJ7)=TRUE</formula>
    </cfRule>
    <cfRule type="expression" dxfId="122" priority="132" stopIfTrue="1">
      <formula>K11=BJ7</formula>
    </cfRule>
  </conditionalFormatting>
  <conditionalFormatting sqref="K12:K15">
    <cfRule type="expression" dxfId="121" priority="129" stopIfTrue="1">
      <formula>AND(LEN(K12)&gt;0,K12&lt;&gt;BJ8)=TRUE</formula>
    </cfRule>
    <cfRule type="expression" dxfId="120" priority="130" stopIfTrue="1">
      <formula>K12=BJ8</formula>
    </cfRule>
  </conditionalFormatting>
  <conditionalFormatting sqref="H13:J13">
    <cfRule type="expression" dxfId="119" priority="127" stopIfTrue="1">
      <formula>AND(LEN(H13)&gt;0,H13&lt;&gt;BG9)=TRUE</formula>
    </cfRule>
    <cfRule type="expression" dxfId="118" priority="128" stopIfTrue="1">
      <formula>H13=BG9</formula>
    </cfRule>
  </conditionalFormatting>
  <conditionalFormatting sqref="H12">
    <cfRule type="expression" dxfId="117" priority="125" stopIfTrue="1">
      <formula>AND(LEN(H12)&gt;0,H12&lt;&gt;BG8)=TRUE</formula>
    </cfRule>
    <cfRule type="expression" dxfId="116" priority="126" stopIfTrue="1">
      <formula>H12=BG8</formula>
    </cfRule>
  </conditionalFormatting>
  <conditionalFormatting sqref="H14">
    <cfRule type="expression" dxfId="115" priority="123" stopIfTrue="1">
      <formula>AND(LEN(H14)&gt;0,H14&lt;&gt;BG10)=TRUE</formula>
    </cfRule>
    <cfRule type="expression" dxfId="114" priority="124" stopIfTrue="1">
      <formula>H14=BG10</formula>
    </cfRule>
  </conditionalFormatting>
  <conditionalFormatting sqref="J18:J19">
    <cfRule type="expression" dxfId="113" priority="121" stopIfTrue="1">
      <formula>AND(LEN(J18)&gt;0,J18&lt;&gt;BI14)=TRUE</formula>
    </cfRule>
    <cfRule type="expression" dxfId="112" priority="122" stopIfTrue="1">
      <formula>J18=BI14</formula>
    </cfRule>
  </conditionalFormatting>
  <conditionalFormatting sqref="J20">
    <cfRule type="expression" dxfId="111" priority="119" stopIfTrue="1">
      <formula>AND(LEN(J20)&gt;0,J20&lt;&gt;BI16)=TRUE</formula>
    </cfRule>
    <cfRule type="expression" dxfId="110" priority="120" stopIfTrue="1">
      <formula>J20=BI16</formula>
    </cfRule>
  </conditionalFormatting>
  <conditionalFormatting sqref="C19:H19">
    <cfRule type="expression" dxfId="109" priority="117" stopIfTrue="1">
      <formula>AND(LEN(C19)&gt;0,C19&lt;&gt;BB15)=TRUE</formula>
    </cfRule>
    <cfRule type="expression" dxfId="108" priority="118" stopIfTrue="1">
      <formula>C19=BB15</formula>
    </cfRule>
  </conditionalFormatting>
  <conditionalFormatting sqref="I19">
    <cfRule type="expression" dxfId="107" priority="115" stopIfTrue="1">
      <formula>AND(LEN(I19)&gt;0,I19&lt;&gt;BH15)=TRUE</formula>
    </cfRule>
    <cfRule type="expression" dxfId="106" priority="116" stopIfTrue="1">
      <formula>I19=BH15</formula>
    </cfRule>
  </conditionalFormatting>
  <conditionalFormatting sqref="L16">
    <cfRule type="expression" dxfId="105" priority="113" stopIfTrue="1">
      <formula>AND(LEN(L16)&gt;0,L16&lt;&gt;BK12)=TRUE</formula>
    </cfRule>
    <cfRule type="expression" dxfId="104" priority="114" stopIfTrue="1">
      <formula>L16=BK12</formula>
    </cfRule>
  </conditionalFormatting>
  <conditionalFormatting sqref="L17:L19">
    <cfRule type="expression" dxfId="103" priority="111" stopIfTrue="1">
      <formula>AND(LEN(L17)&gt;0,L17&lt;&gt;BK13)=TRUE</formula>
    </cfRule>
    <cfRule type="expression" dxfId="102" priority="112" stopIfTrue="1">
      <formula>L17=BK13</formula>
    </cfRule>
  </conditionalFormatting>
  <conditionalFormatting sqref="L20">
    <cfRule type="expression" dxfId="101" priority="109" stopIfTrue="1">
      <formula>AND(LEN(L20)&gt;0,L20&lt;&gt;BK16)=TRUE</formula>
    </cfRule>
    <cfRule type="expression" dxfId="100" priority="110" stopIfTrue="1">
      <formula>L20=BK16</formula>
    </cfRule>
  </conditionalFormatting>
  <conditionalFormatting sqref="L11">
    <cfRule type="expression" dxfId="99" priority="107" stopIfTrue="1">
      <formula>AND(LEN(L11)&gt;0,L11&lt;&gt;BK7)=TRUE</formula>
    </cfRule>
    <cfRule type="expression" dxfId="98" priority="108" stopIfTrue="1">
      <formula>L11=BK7</formula>
    </cfRule>
  </conditionalFormatting>
  <conditionalFormatting sqref="G18">
    <cfRule type="expression" dxfId="97" priority="105" stopIfTrue="1">
      <formula>AND(LEN(G18)&gt;0,G18&lt;&gt;BF14)=TRUE</formula>
    </cfRule>
    <cfRule type="expression" dxfId="96" priority="106" stopIfTrue="1">
      <formula>G18=BF14</formula>
    </cfRule>
  </conditionalFormatting>
  <conditionalFormatting sqref="E18">
    <cfRule type="expression" dxfId="95" priority="103" stopIfTrue="1">
      <formula>AND(LEN(E18)&gt;0,E18&lt;&gt;BD14)=TRUE</formula>
    </cfRule>
    <cfRule type="expression" dxfId="94" priority="104" stopIfTrue="1">
      <formula>E18=BD14</formula>
    </cfRule>
  </conditionalFormatting>
  <conditionalFormatting sqref="K19">
    <cfRule type="expression" dxfId="93" priority="101" stopIfTrue="1">
      <formula>AND(LEN(K19)&gt;0,K19&lt;&gt;BJ15)=TRUE</formula>
    </cfRule>
    <cfRule type="expression" dxfId="92" priority="102" stopIfTrue="1">
      <formula>K19=BJ15</formula>
    </cfRule>
  </conditionalFormatting>
  <conditionalFormatting sqref="M19:M23">
    <cfRule type="expression" dxfId="91" priority="49">
      <formula>$CC$17=SUM($CD$17:$CJ$17)</formula>
    </cfRule>
    <cfRule type="expression" dxfId="90" priority="99" stopIfTrue="1">
      <formula>AND(LEN(M19)&gt;0,M19&lt;&gt;BL15)=TRUE</formula>
    </cfRule>
    <cfRule type="expression" dxfId="89" priority="100" stopIfTrue="1">
      <formula>M19=BL15</formula>
    </cfRule>
  </conditionalFormatting>
  <conditionalFormatting sqref="K22:K25">
    <cfRule type="expression" dxfId="88" priority="47">
      <formula>$CC$19=SUM($CD$19:$CJ$19)</formula>
    </cfRule>
    <cfRule type="expression" dxfId="87" priority="97" stopIfTrue="1">
      <formula>AND(LEN(K22)&gt;0,K22&lt;&gt;BJ18)=TRUE</formula>
    </cfRule>
    <cfRule type="expression" dxfId="86" priority="98" stopIfTrue="1">
      <formula>K22=BJ18</formula>
    </cfRule>
  </conditionalFormatting>
  <conditionalFormatting sqref="I23">
    <cfRule type="expression" dxfId="85" priority="95" stopIfTrue="1">
      <formula>AND(LEN(I23)&gt;0,I23&lt;&gt;BH19)=TRUE</formula>
    </cfRule>
    <cfRule type="expression" dxfId="84" priority="96" stopIfTrue="1">
      <formula>I23=BH19</formula>
    </cfRule>
  </conditionalFormatting>
  <conditionalFormatting sqref="J23">
    <cfRule type="expression" dxfId="83" priority="93" stopIfTrue="1">
      <formula>AND(LEN(J23)&gt;0,J23&lt;&gt;BI19)=TRUE</formula>
    </cfRule>
    <cfRule type="expression" dxfId="82" priority="94" stopIfTrue="1">
      <formula>J23=BI19</formula>
    </cfRule>
  </conditionalFormatting>
  <conditionalFormatting sqref="L23">
    <cfRule type="expression" dxfId="81" priority="91" stopIfTrue="1">
      <formula>AND(LEN(L23)&gt;0,L23&lt;&gt;BK19)=TRUE</formula>
    </cfRule>
    <cfRule type="expression" dxfId="80" priority="92" stopIfTrue="1">
      <formula>L23=BK19</formula>
    </cfRule>
  </conditionalFormatting>
  <conditionalFormatting sqref="L25">
    <cfRule type="expression" dxfId="79" priority="89" stopIfTrue="1">
      <formula>AND(LEN(L25)&gt;0,L25&lt;&gt;BK21)=TRUE</formula>
    </cfRule>
    <cfRule type="expression" dxfId="78" priority="90" stopIfTrue="1">
      <formula>L25=BK21</formula>
    </cfRule>
  </conditionalFormatting>
  <conditionalFormatting sqref="M25">
    <cfRule type="expression" dxfId="77" priority="87" stopIfTrue="1">
      <formula>AND(LEN(M25)&gt;0,M25&lt;&gt;BL21)=TRUE</formula>
    </cfRule>
    <cfRule type="expression" dxfId="76" priority="88" stopIfTrue="1">
      <formula>M25=BL21</formula>
    </cfRule>
  </conditionalFormatting>
  <conditionalFormatting sqref="G20:G22">
    <cfRule type="expression" dxfId="75" priority="85" stopIfTrue="1">
      <formula>AND(LEN(G20)&gt;0,G20&lt;&gt;BF16)=TRUE</formula>
    </cfRule>
    <cfRule type="expression" dxfId="74" priority="86" stopIfTrue="1">
      <formula>G20=BF16</formula>
    </cfRule>
  </conditionalFormatting>
  <conditionalFormatting sqref="E20">
    <cfRule type="expression" dxfId="73" priority="83" stopIfTrue="1">
      <formula>AND(LEN(E20)&gt;0,E20&lt;&gt;BD16)=TRUE</formula>
    </cfRule>
    <cfRule type="expression" dxfId="72" priority="84" stopIfTrue="1">
      <formula>E20=BD16</formula>
    </cfRule>
  </conditionalFormatting>
  <conditionalFormatting sqref="E21">
    <cfRule type="expression" dxfId="71" priority="81" stopIfTrue="1">
      <formula>AND(LEN(E21)&gt;0,E21&lt;&gt;BD17)=TRUE</formula>
    </cfRule>
    <cfRule type="expression" dxfId="70" priority="82" stopIfTrue="1">
      <formula>E21=BD17</formula>
    </cfRule>
  </conditionalFormatting>
  <conditionalFormatting sqref="C20:C24">
    <cfRule type="expression" dxfId="69" priority="79" stopIfTrue="1">
      <formula>AND(LEN(C20)&gt;0,C20&lt;&gt;BB16)=TRUE</formula>
    </cfRule>
    <cfRule type="expression" dxfId="68" priority="80" stopIfTrue="1">
      <formula>C20=BB16</formula>
    </cfRule>
  </conditionalFormatting>
  <conditionalFormatting sqref="C25">
    <cfRule type="expression" dxfId="67" priority="77" stopIfTrue="1">
      <formula>AND(LEN(C25)&gt;0,C25&lt;&gt;BB21)=TRUE</formula>
    </cfRule>
    <cfRule type="expression" dxfId="66" priority="78" stopIfTrue="1">
      <formula>C25=BB21</formula>
    </cfRule>
  </conditionalFormatting>
  <conditionalFormatting sqref="D25:I25">
    <cfRule type="expression" dxfId="65" priority="75" stopIfTrue="1">
      <formula>AND(LEN(D25)&gt;0,D25&lt;&gt;BC21)=TRUE</formula>
    </cfRule>
    <cfRule type="expression" dxfId="64" priority="76" stopIfTrue="1">
      <formula>D25=BC21</formula>
    </cfRule>
  </conditionalFormatting>
  <conditionalFormatting sqref="D23">
    <cfRule type="expression" dxfId="63" priority="73" stopIfTrue="1">
      <formula>AND(LEN(D23)&gt;0,D23&lt;&gt;BC19)=TRUE</formula>
    </cfRule>
    <cfRule type="expression" dxfId="62" priority="74" stopIfTrue="1">
      <formula>D23=BC19</formula>
    </cfRule>
  </conditionalFormatting>
  <conditionalFormatting sqref="E23">
    <cfRule type="expression" dxfId="61" priority="71" stopIfTrue="1">
      <formula>AND(LEN(E23)&gt;0,E23&lt;&gt;BD19)=TRUE</formula>
    </cfRule>
    <cfRule type="expression" dxfId="60" priority="72" stopIfTrue="1">
      <formula>E23=BD19</formula>
    </cfRule>
  </conditionalFormatting>
  <conditionalFormatting sqref="G24">
    <cfRule type="expression" dxfId="59" priority="69" stopIfTrue="1">
      <formula>AND(LEN(G24)&gt;0,G24&lt;&gt;BF20)=TRUE</formula>
    </cfRule>
    <cfRule type="expression" dxfId="58" priority="70" stopIfTrue="1">
      <formula>G24=BF20</formula>
    </cfRule>
  </conditionalFormatting>
  <conditionalFormatting sqref="C11:I11">
    <cfRule type="expression" dxfId="57" priority="68">
      <formula>$BP$6=SUM($BQ$6:$CA$6)</formula>
    </cfRule>
  </conditionalFormatting>
  <conditionalFormatting sqref="C11:C13 C15">
    <cfRule type="expression" dxfId="56" priority="67">
      <formula>$CC$6=SUM($CD$6:$CI$6)</formula>
    </cfRule>
  </conditionalFormatting>
  <conditionalFormatting sqref="K11:M11">
    <cfRule type="expression" dxfId="55" priority="66">
      <formula>$BP$7=SUM($BQ$7:$BS$7)</formula>
    </cfRule>
  </conditionalFormatting>
  <conditionalFormatting sqref="B9">
    <cfRule type="expression" dxfId="54" priority="65">
      <formula>LEN($B$9)&gt;0</formula>
    </cfRule>
  </conditionalFormatting>
  <conditionalFormatting sqref="F11:F16">
    <cfRule type="expression" dxfId="53" priority="64">
      <formula>$CC$7=SUM($CD$7:$CI$7)</formula>
    </cfRule>
  </conditionalFormatting>
  <conditionalFormatting sqref="H11:H14">
    <cfRule type="expression" dxfId="52" priority="63">
      <formula>$CC$8=SUM($CD$8:$CI$8)</formula>
    </cfRule>
  </conditionalFormatting>
  <conditionalFormatting sqref="H13:K13">
    <cfRule type="expression" dxfId="51" priority="62">
      <formula>$BP$8=SUM($BQ$8:$CA$8)</formula>
    </cfRule>
  </conditionalFormatting>
  <conditionalFormatting sqref="O9">
    <cfRule type="expression" dxfId="50" priority="61">
      <formula>LEN($B$9)&gt;0</formula>
    </cfRule>
  </conditionalFormatting>
  <conditionalFormatting sqref="A9">
    <cfRule type="expression" dxfId="49" priority="60">
      <formula>LEN($B$9)&gt;0</formula>
    </cfRule>
  </conditionalFormatting>
  <conditionalFormatting sqref="K11:K15">
    <cfRule type="expression" dxfId="48" priority="59">
      <formula>$CC$9=SUM($CD$9:$CJ$9)</formula>
    </cfRule>
  </conditionalFormatting>
  <conditionalFormatting sqref="M11:M14">
    <cfRule type="expression" dxfId="47" priority="58">
      <formula>$CC$10=SUM($CD$10:$CJ$10)</formula>
    </cfRule>
  </conditionalFormatting>
  <conditionalFormatting sqref="E16:J16">
    <cfRule type="expression" dxfId="46" priority="57">
      <formula>$BP$9=SUM($BQ$9:$CA$9)</formula>
    </cfRule>
  </conditionalFormatting>
  <conditionalFormatting sqref="I16:I17">
    <cfRule type="expression" dxfId="45" priority="56">
      <formula>$CC$11=SUM($CD$11:$CL$11)</formula>
    </cfRule>
  </conditionalFormatting>
  <conditionalFormatting sqref="I17:J17">
    <cfRule type="expression" dxfId="44" priority="55">
      <formula>$BP$10=SUM($BQ$10:$CA$10)</formula>
    </cfRule>
  </conditionalFormatting>
  <conditionalFormatting sqref="J16:J20">
    <cfRule type="expression" dxfId="43" priority="54">
      <formula>$CC$12=SUM($CD$12:$CJ$12)</formula>
    </cfRule>
  </conditionalFormatting>
  <conditionalFormatting sqref="L16:L20">
    <cfRule type="expression" dxfId="42" priority="53">
      <formula>$CC$13=SUM($CD$13:$CJ$13)</formula>
    </cfRule>
  </conditionalFormatting>
  <conditionalFormatting sqref="E18:E21">
    <cfRule type="expression" dxfId="41" priority="52">
      <formula>$CC$15=SUM($CD$15:$CJ$15)</formula>
    </cfRule>
  </conditionalFormatting>
  <conditionalFormatting sqref="C19:C25">
    <cfRule type="expression" dxfId="40" priority="51">
      <formula>$CC$14=SUM($CD$14:$CJ$14)</formula>
    </cfRule>
  </conditionalFormatting>
  <conditionalFormatting sqref="G18:G22">
    <cfRule type="expression" dxfId="39" priority="50">
      <formula>$CC$16=SUM($CD$16:$CJ$16)</formula>
    </cfRule>
  </conditionalFormatting>
  <conditionalFormatting sqref="G24:G25">
    <cfRule type="expression" dxfId="38" priority="48">
      <formula>$CC$18=SUM($CD$18:$CJ$18)</formula>
    </cfRule>
  </conditionalFormatting>
  <conditionalFormatting sqref="O10">
    <cfRule type="expression" dxfId="37" priority="46">
      <formula>LEN($B$9)&gt;0</formula>
    </cfRule>
  </conditionalFormatting>
  <conditionalFormatting sqref="O11:O27">
    <cfRule type="expression" dxfId="36" priority="45">
      <formula>LEN($B$9)&gt;0</formula>
    </cfRule>
  </conditionalFormatting>
  <conditionalFormatting sqref="A10:A27">
    <cfRule type="expression" dxfId="35" priority="44">
      <formula>LEN($B$9)&gt;0</formula>
    </cfRule>
  </conditionalFormatting>
  <conditionalFormatting sqref="B27:N27">
    <cfRule type="expression" dxfId="34" priority="43">
      <formula>LEN($B$9)&gt;0</formula>
    </cfRule>
  </conditionalFormatting>
  <conditionalFormatting sqref="C19:M19">
    <cfRule type="expression" dxfId="33" priority="40">
      <formula>$BP$11=SUM($BQ$11:$CA$11)</formula>
    </cfRule>
  </conditionalFormatting>
  <conditionalFormatting sqref="C23:E23">
    <cfRule type="expression" dxfId="32" priority="39">
      <formula>$BP$13=SUM($BQ$13:$CA$13)</formula>
    </cfRule>
  </conditionalFormatting>
  <conditionalFormatting sqref="L20:M20">
    <cfRule type="expression" dxfId="31" priority="38">
      <formula>$BP$12=SUM($BQ$12:$CA$12)</formula>
    </cfRule>
  </conditionalFormatting>
  <conditionalFormatting sqref="I23:M23">
    <cfRule type="expression" dxfId="30" priority="37">
      <formula>$BP$14=SUM($BQ$14:$CA$14)</formula>
    </cfRule>
  </conditionalFormatting>
  <conditionalFormatting sqref="C25:I25">
    <cfRule type="expression" dxfId="29" priority="36">
      <formula>$BP$15=SUM($BQ$15:$CA$15)</formula>
    </cfRule>
  </conditionalFormatting>
  <conditionalFormatting sqref="K25:M25">
    <cfRule type="expression" dxfId="28" priority="35">
      <formula>$BP$16=SUM($BQ$16:$CA$16)</formula>
    </cfRule>
  </conditionalFormatting>
  <conditionalFormatting sqref="P4:Q4">
    <cfRule type="expression" dxfId="27" priority="34">
      <formula>$BP6=SUM($BQ6:$CA6)</formula>
    </cfRule>
  </conditionalFormatting>
  <conditionalFormatting sqref="P5:Q5">
    <cfRule type="expression" dxfId="26" priority="32">
      <formula>$BP7=SUM($BQ7:$CA7)</formula>
    </cfRule>
  </conditionalFormatting>
  <conditionalFormatting sqref="P6:Q6">
    <cfRule type="expression" dxfId="25" priority="31">
      <formula>$BP8=SUM($BQ8:$CA8)</formula>
    </cfRule>
  </conditionalFormatting>
  <conditionalFormatting sqref="P8:Q8">
    <cfRule type="expression" dxfId="24" priority="29">
      <formula>$BP10=SUM($BQ10:$CA10)</formula>
    </cfRule>
  </conditionalFormatting>
  <conditionalFormatting sqref="P9:Q9">
    <cfRule type="expression" dxfId="23" priority="28">
      <formula>$BP11=SUM($BQ11:$CA11)</formula>
    </cfRule>
  </conditionalFormatting>
  <conditionalFormatting sqref="P10:Q10">
    <cfRule type="expression" dxfId="22" priority="27">
      <formula>$BP12=SUM($BQ12:$CA12)</formula>
    </cfRule>
  </conditionalFormatting>
  <conditionalFormatting sqref="P11:Q11">
    <cfRule type="expression" dxfId="21" priority="26">
      <formula>$BP13=SUM($BQ13:$CA13)</formula>
    </cfRule>
  </conditionalFormatting>
  <conditionalFormatting sqref="P12:Q12">
    <cfRule type="expression" dxfId="20" priority="25">
      <formula>$BP14=SUM($BQ14:$CA14)</formula>
    </cfRule>
  </conditionalFormatting>
  <conditionalFormatting sqref="P13:Q13">
    <cfRule type="expression" dxfId="19" priority="24">
      <formula>$BP15=SUM($BQ15:$CA15)</formula>
    </cfRule>
  </conditionalFormatting>
  <conditionalFormatting sqref="P14:Q14">
    <cfRule type="expression" dxfId="18" priority="23">
      <formula>$BP16=SUM($BQ16:$CA16)</formula>
    </cfRule>
  </conditionalFormatting>
  <conditionalFormatting sqref="P16:Q16">
    <cfRule type="expression" dxfId="17" priority="22">
      <formula>$CC6=SUM($CD6:$CJ6)</formula>
    </cfRule>
  </conditionalFormatting>
  <conditionalFormatting sqref="C14">
    <cfRule type="expression" dxfId="16" priority="17" stopIfTrue="1">
      <formula>AND(LEN(C14)&gt;0,C14&lt;&gt;BB10)=TRUE</formula>
    </cfRule>
    <cfRule type="expression" dxfId="15" priority="18" stopIfTrue="1">
      <formula>C14=BB10</formula>
    </cfRule>
  </conditionalFormatting>
  <conditionalFormatting sqref="C14">
    <cfRule type="expression" dxfId="14" priority="16">
      <formula>$CC$6=SUM($CD$6:$CI$6)</formula>
    </cfRule>
  </conditionalFormatting>
  <conditionalFormatting sqref="P7:Q7">
    <cfRule type="expression" dxfId="13" priority="15">
      <formula>$BP9=SUM($BQ9:$CA9)</formula>
    </cfRule>
  </conditionalFormatting>
  <conditionalFormatting sqref="P17:Q17">
    <cfRule type="expression" dxfId="12" priority="14">
      <formula>$CC7=SUM($CD7:$CJ7)</formula>
    </cfRule>
  </conditionalFormatting>
  <conditionalFormatting sqref="P18:Q18">
    <cfRule type="expression" dxfId="11" priority="13">
      <formula>$CC8=SUM($CD8:$CJ8)</formula>
    </cfRule>
  </conditionalFormatting>
  <conditionalFormatting sqref="P19:Q19">
    <cfRule type="expression" dxfId="10" priority="11">
      <formula>$CC9=SUM($CD9:$CJ9)</formula>
    </cfRule>
  </conditionalFormatting>
  <conditionalFormatting sqref="P20:Q20">
    <cfRule type="expression" dxfId="9" priority="10">
      <formula>$CC10=SUM($CD10:$CJ10)</formula>
    </cfRule>
  </conditionalFormatting>
  <conditionalFormatting sqref="P21:Q21">
    <cfRule type="expression" dxfId="8" priority="9">
      <formula>$CC11=SUM($CD11:$CJ11)</formula>
    </cfRule>
  </conditionalFormatting>
  <conditionalFormatting sqref="P22:Q22">
    <cfRule type="expression" dxfId="7" priority="8">
      <formula>$CC12=SUM($CD12:$CJ12)</formula>
    </cfRule>
  </conditionalFormatting>
  <conditionalFormatting sqref="P23:Q23">
    <cfRule type="expression" dxfId="6" priority="7">
      <formula>$CC13=SUM($CD13:$CJ13)</formula>
    </cfRule>
  </conditionalFormatting>
  <conditionalFormatting sqref="P25:Q25">
    <cfRule type="expression" dxfId="5" priority="6">
      <formula>$CC15=SUM($CD15:$CJ15)</formula>
    </cfRule>
  </conditionalFormatting>
  <conditionalFormatting sqref="P26:Q26">
    <cfRule type="expression" dxfId="4" priority="5">
      <formula>$CC16=SUM($CD16:$CJ16)</formula>
    </cfRule>
  </conditionalFormatting>
  <conditionalFormatting sqref="P27:Q27">
    <cfRule type="expression" dxfId="3" priority="4">
      <formula>$CC17=SUM($CD17:$CJ17)</formula>
    </cfRule>
  </conditionalFormatting>
  <conditionalFormatting sqref="P28:Q28">
    <cfRule type="expression" dxfId="2" priority="3">
      <formula>$CC18=SUM($CD18:$CJ18)</formula>
    </cfRule>
  </conditionalFormatting>
  <conditionalFormatting sqref="P29:Q29">
    <cfRule type="expression" dxfId="1" priority="2">
      <formula>$CC19=SUM($CD19:$CJ19)</formula>
    </cfRule>
  </conditionalFormatting>
  <conditionalFormatting sqref="P24:Q24">
    <cfRule type="expression" dxfId="0" priority="1">
      <formula>$CC14=SUM($CD14:$CJ14)</formula>
    </cfRule>
  </conditionalFormatting>
  <dataValidations count="1">
    <dataValidation type="textLength" operator="lessThanOrEqual" allowBlank="1" showInputMessage="1" showErrorMessage="1" sqref="F12:F16 C11:I11 C12:C15 G16:J16 E16 H12:H14 I13:K13 K11:K12 K14:K15 L11:M11 M12:M14 I17:J17 J18:J20 L16:L20 M19:M23 E18:E21 G18:G22 C19:D19 F19 H19:I19 K19 C20:C25 D23:E23 D25:I25 G24 I23:L23 K22 K24:K25 L25:M25">
      <formula1>1</formula1>
    </dataValidation>
  </dataValidations>
  <pageMargins left="0.7" right="0.7" top="0.75" bottom="0.75" header="0.3" footer="0.3"/>
  <pageSetup scale="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2015-08-21T17:01:06Z</dcterms:created>
  <dcterms:modified xsi:type="dcterms:W3CDTF">2015-08-24T15:23:39Z</dcterms:modified>
</cp:coreProperties>
</file>